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3783405F-7404-4DCC-AADD-473CE55E4CBC}" xr6:coauthVersionLast="47" xr6:coauthVersionMax="47" xr10:uidLastSave="{00000000-0000-0000-0000-000000000000}"/>
  <bookViews>
    <workbookView xWindow="-108" yWindow="-108" windowWidth="23256" windowHeight="12456" activeTab="1" xr2:uid="{00000000-000D-0000-FFFF-FFFF00000000}"/>
  </bookViews>
  <sheets>
    <sheet name="INSTRUCTIONS" sheetId="17" r:id="rId1"/>
    <sheet name="ATLAS YR 1 and Composite" sheetId="1" r:id="rId2"/>
  </sheets>
  <definedNames>
    <definedName name="_xlnm.Print_Area" localSheetId="1">'ATLAS YR 1 and Composite'!$A$2:$T$45</definedName>
    <definedName name="_xlnm.Print_Area" localSheetId="0">INSTRUCTIONS!$A$1:$A$53</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G32" i="1" l="1"/>
  <c r="G15" i="1" l="1"/>
  <c r="E15" i="1"/>
  <c r="I15" i="1" l="1"/>
  <c r="G28" i="1"/>
  <c r="L40" i="1"/>
  <c r="I28" i="1"/>
  <c r="S17" i="1" l="1"/>
  <c r="O17" i="1"/>
  <c r="E29" i="1"/>
  <c r="O29" i="1" l="1"/>
  <c r="E37" i="1"/>
  <c r="G33" i="1" s="1"/>
  <c r="Q15" i="1"/>
  <c r="I29" i="1"/>
  <c r="S29" i="1" s="1"/>
  <c r="G29" i="1"/>
  <c r="K3" i="1"/>
  <c r="N6" i="1"/>
  <c r="S15" i="1"/>
  <c r="O26" i="1"/>
  <c r="Q26" i="1"/>
  <c r="S26" i="1"/>
  <c r="O14" i="1"/>
  <c r="S27" i="1"/>
  <c r="Q27" i="1"/>
  <c r="O27" i="1"/>
  <c r="S25" i="1"/>
  <c r="S24" i="1"/>
  <c r="S22" i="1"/>
  <c r="S21" i="1"/>
  <c r="S18" i="1"/>
  <c r="S16" i="1"/>
  <c r="S14" i="1"/>
  <c r="Q25" i="1"/>
  <c r="Q24" i="1"/>
  <c r="Q22" i="1"/>
  <c r="Q21" i="1"/>
  <c r="Q18" i="1"/>
  <c r="Q14" i="1"/>
  <c r="O25" i="1"/>
  <c r="O24" i="1"/>
  <c r="O22" i="1"/>
  <c r="O21" i="1"/>
  <c r="O18" i="1"/>
  <c r="O16" i="1"/>
  <c r="O15" i="1" l="1"/>
  <c r="Q29" i="1"/>
  <c r="Q33" i="1"/>
  <c r="O37" i="1"/>
  <c r="Q28" i="1"/>
  <c r="S28" i="1"/>
  <c r="I32" i="1"/>
  <c r="Q32" i="1" l="1"/>
  <c r="G34" i="1"/>
  <c r="G37" i="1" s="1"/>
  <c r="S32" i="1"/>
  <c r="I34" i="1"/>
  <c r="S34" i="1" l="1"/>
  <c r="I37" i="1"/>
  <c r="S37" i="1" s="1"/>
  <c r="Q34" i="1"/>
  <c r="Q37" i="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 xml:space="preserve"> Gretchen Stein Rhodes</author>
    <author>Office of Computing Services</author>
  </authors>
  <commentList>
    <comment ref="C27" authorId="0" shapeId="1025" xr:uid="{00000000-0006-0000-0100-000001000000}">
      <text>
        <r>
          <rPr>
            <sz val="9"/>
            <color indexed="81"/>
            <rFont val="Tahoma"/>
            <family val="2"/>
          </rPr>
          <t>Equipment = items with a unit price  ≥ $5000 and a useful life of 1 year.</t>
        </r>
      </text>
      <mc:AlternateContent xmlns:mc="http://schemas.openxmlformats.org/markup-compatibility/2006">
        <mc:Choice Requires="v"/>
        <mc:Fallback>
          <commentPr defaultSize="0" autoFill="0" autoLine="0">
            <anchor>
              <from>
                <xdr:col>3</xdr:col>
                <xdr:colOff>99060</xdr:colOff>
                <xdr:row>25</xdr:row>
                <xdr:rowOff>76200</xdr:rowOff>
              </from>
              <to>
                <xdr:col>4</xdr:col>
                <xdr:colOff>579120</xdr:colOff>
                <xdr:row>28</xdr:row>
                <xdr:rowOff>152400</xdr:rowOff>
              </to>
            </anchor>
          </commentPr>
        </mc:Fallback>
      </mc:AlternateContent>
    </comment>
    <comment ref="B42" authorId="1" shapeId="1026" xr:uid="{00000000-0006-0000-0100-000002000000}">
      <text>
        <r>
          <rPr>
            <b/>
            <sz val="8"/>
            <color indexed="81"/>
            <rFont val="Tahoma"/>
            <family val="2"/>
          </rPr>
          <t xml:space="preserve">Insert applicable rate.  
</t>
        </r>
        <r>
          <rPr>
            <sz val="8"/>
            <color indexed="81"/>
            <rFont val="Tahoma"/>
            <family val="2"/>
          </rPr>
          <t xml:space="preserve">48% Federally negotiated rate
49% Instruction rate
35% Public Service rate
26% Off-Campus rate
</t>
        </r>
      </text>
      <mc:AlternateContent xmlns:mc="http://schemas.openxmlformats.org/markup-compatibility/2006">
        <mc:Choice Requires="v"/>
        <mc:Fallback>
          <commentPr defaultSize="0" autoFill="0" autoLine="0">
            <anchor>
              <from>
                <xdr:col>1</xdr:col>
                <xdr:colOff>381000</xdr:colOff>
                <xdr:row>28</xdr:row>
                <xdr:rowOff>60960</xdr:rowOff>
              </from>
              <to>
                <xdr:col>4</xdr:col>
                <xdr:colOff>975360</xdr:colOff>
                <xdr:row>33</xdr:row>
                <xdr:rowOff>152400</xdr:rowOff>
              </to>
            </anchor>
          </commentPr>
        </mc:Fallback>
      </mc:AlternateContent>
    </comment>
    <comment ref="L42" authorId="1" shapeId="1027" xr:uid="{B4E4E64B-F38B-47BE-B301-7A8198B7DFED}">
      <text>
        <r>
          <rPr>
            <b/>
            <sz val="8"/>
            <color indexed="81"/>
            <rFont val="Tahoma"/>
            <family val="2"/>
          </rPr>
          <t xml:space="preserve">Insert applicable rate.  
</t>
        </r>
        <r>
          <rPr>
            <sz val="8"/>
            <color indexed="81"/>
            <rFont val="Tahoma"/>
            <family val="2"/>
          </rPr>
          <t xml:space="preserve">48% Federally negotiated rate
49% Instruction rate
35% Public Service rate
26% Off-Campus rate
</t>
        </r>
      </text>
      <mc:AlternateContent xmlns:mc="http://schemas.openxmlformats.org/markup-compatibility/2006">
        <mc:Choice Requires="v"/>
        <mc:Fallback>
          <commentPr defaultSize="0" autoFill="0" autoLine="0">
            <anchor>
              <from>
                <xdr:col>12</xdr:col>
                <xdr:colOff>495300</xdr:colOff>
                <xdr:row>40</xdr:row>
                <xdr:rowOff>99060</xdr:rowOff>
              </from>
              <to>
                <xdr:col>16</xdr:col>
                <xdr:colOff>403860</xdr:colOff>
                <xdr:row>46</xdr:row>
                <xdr:rowOff>45720</xdr:rowOff>
              </to>
            </anchor>
          </commentPr>
        </mc:Fallback>
      </mc:AlternateContent>
    </comment>
  </commentList>
</comments>
</file>

<file path=xl/sharedStrings.xml><?xml version="1.0" encoding="utf-8"?>
<sst xmlns="http://purl.oclc.org/ooxml/spreadsheetml/main" count="128" uniqueCount="56">
  <si>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</si>
  <si>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</si>
  <si>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</si>
  <si>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</si>
  <si>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</si>
  <si>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</si>
  <si>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</si>
  <si>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</si>
  <si>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</si>
  <si>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A.</t>
  </si>
  <si>
    <t>1.</t>
  </si>
  <si>
    <t>2.</t>
  </si>
  <si>
    <t>3.</t>
  </si>
  <si>
    <t>4.</t>
  </si>
  <si>
    <t xml:space="preserve">Fringe Benefits </t>
  </si>
  <si>
    <t>B.</t>
  </si>
  <si>
    <t>Supportive Expenses:</t>
  </si>
  <si>
    <t>Travel</t>
  </si>
  <si>
    <t>C.</t>
  </si>
  <si>
    <t>Overhead:</t>
  </si>
  <si>
    <t>TOTAL PROJECT COST:</t>
  </si>
  <si>
    <t>current federally negotiated rate.</t>
  </si>
  <si>
    <t>of Modified Total Direct Costs (MTDC) = indirect cost calculation on matching funds based on the</t>
  </si>
  <si>
    <t>**</t>
  </si>
  <si>
    <t>Tuition Remission</t>
  </si>
  <si>
    <t>*</t>
  </si>
  <si>
    <t>Unrecovered F&amp;A</t>
  </si>
  <si>
    <t>Total Overhead</t>
  </si>
  <si>
    <t>Unrecovered F&amp;A is automatically added to institutional match overhead.</t>
  </si>
  <si>
    <t>SEE INSTRUCTIONS TAB FOR FOOTNOTES AND ADDITIONAL INFORMATION</t>
  </si>
  <si>
    <r>
      <t>Match (In-Cash)</t>
    </r>
    <r>
      <rPr>
        <vertAlign val="superscript"/>
        <sz val="10"/>
        <rFont val="Times New Roman"/>
        <family val="1"/>
      </rPr>
      <t>a</t>
    </r>
  </si>
  <si>
    <r>
      <t>Other Match</t>
    </r>
    <r>
      <rPr>
        <vertAlign val="superscript"/>
        <sz val="10"/>
        <rFont val="Times New Roman"/>
        <family val="1"/>
      </rPr>
      <t>b</t>
    </r>
  </si>
  <si>
    <t>a.</t>
  </si>
  <si>
    <t>b.</t>
  </si>
  <si>
    <t>c.</t>
  </si>
  <si>
    <t>Publishing Costs</t>
  </si>
  <si>
    <t>Other Expenses (Identify)</t>
  </si>
  <si>
    <t>Other Expenses Subtotal</t>
  </si>
  <si>
    <t>Faculty Salary</t>
  </si>
  <si>
    <t>Student Assistant(s)</t>
  </si>
  <si>
    <t>d.</t>
  </si>
  <si>
    <r>
      <t>Equipment</t>
    </r>
    <r>
      <rPr>
        <vertAlign val="superscript"/>
        <sz val="12"/>
        <rFont val="Times New Roman"/>
        <family val="1"/>
      </rPr>
      <t xml:space="preserve">  </t>
    </r>
  </si>
  <si>
    <t>YEAR 1</t>
  </si>
  <si>
    <t>CUMULATIVE</t>
  </si>
  <si>
    <t>e.</t>
  </si>
  <si>
    <t>Not Permitted</t>
  </si>
  <si>
    <r>
      <t xml:space="preserve">Salary Support: </t>
    </r>
    <r>
      <rPr>
        <b/>
        <vertAlign val="superscript"/>
        <sz val="10"/>
        <rFont val="Times New Roman"/>
        <family val="1"/>
      </rPr>
      <t>c</t>
    </r>
  </si>
  <si>
    <t>Graduate Assistant(s) - Summer</t>
  </si>
  <si>
    <t>Graduate Assistant(s) - Academic</t>
  </si>
  <si>
    <t>***</t>
  </si>
  <si>
    <t>Unrecovered tuition remission is not calcuated on Graduate Assistant summer salary</t>
  </si>
  <si>
    <t>3a.</t>
  </si>
  <si>
    <t>3b.</t>
  </si>
  <si>
    <t>Not allowed / 50% MTDC</t>
  </si>
  <si>
    <t>ATLAS PROGRAM, FISCAL YEAR 2026-27</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</si>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</sst>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0">
    <font>
      <sz val="10"/>
      <name val="Arial"/>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b/>
      <sz val="8"/>
      <name val="Times New Roman"/>
      <family val="1"/>
    </font>
    <font>
      <vertAlign val="superscript"/>
      <sz val="10"/>
      <name val="Times New Roman"/>
      <family val="1"/>
    </font>
    <font>
      <i/>
      <sz val="10"/>
      <name val="Times New Roman"/>
      <family val="1"/>
    </font>
    <font>
      <b/>
      <sz val="10"/>
      <name val="Times New Roman"/>
      <family val="1"/>
    </font>
    <font>
      <sz val="10"/>
      <name val="Geneva"/>
    </font>
    <font>
      <sz val="9"/>
      <color indexed="81"/>
      <name val="Tahoma"/>
      <family val="2"/>
    </font>
    <font>
      <b/>
      <vertAlign val="superscript"/>
      <sz val="10"/>
      <name val="Times New Roman"/>
      <family val="1"/>
    </font>
    <font>
      <b/>
      <sz val="10"/>
      <name val="Arial"/>
      <family val="2"/>
    </font>
    <font>
      <sz val="11"/>
      <color theme="1"/>
      <name val="Calibri"/>
      <family val="2"/>
      <scheme val="minor"/>
    </font>
    <font>
      <sz val="10"/>
      <color theme="0" tint="-0.34998626667073579"/>
      <name val="Times New Roman"/>
      <family val="1"/>
    </font>
    <font>
      <sz val="11"/>
      <color theme="0"/>
      <name val="Times New Roman"/>
      <family val="1"/>
    </font>
    <font>
      <sz val="11"/>
      <name val="Times New Roman"/>
      <family val="1"/>
    </font>
  </fonts>
  <fills count="6">
    <fill>
      <patternFill patternType="none"/>
    </fill>
    <fill>
      <patternFill patternType="gray125"/>
    </fill>
    <fill>
      <patternFill patternType="solid">
        <fgColor theme="6"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rgb="FFFF3300"/>
        <bgColor indexed="64"/>
      </patternFill>
    </fill>
  </fills>
  <borders count="12">
    <border>
      <start/>
      <end/>
      <top/>
      <bottom/>
      <diagonal/>
    </border>
    <border>
      <start/>
      <end/>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top/>
      <bottom/>
      <diagonal/>
    </border>
    <border>
      <start style="thin">
        <color indexed="64"/>
      </start>
      <end/>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style="thin">
        <color indexed="64"/>
      </end>
      <top style="thin">
        <color indexed="64"/>
      </top>
      <bottom/>
      <diagonal/>
    </border>
    <border>
      <start style="thin">
        <color indexed="64"/>
      </start>
      <end style="thin">
        <color indexed="64"/>
      </end>
      <top/>
      <bottom/>
      <diagonal/>
    </border>
  </borders>
  <cellStyleXfs count="5">
    <xf numFmtId="0" fontId="0" fillId="0" borderId="0"/>
    <xf numFmtId="8" fontId="12" fillId="0" borderId="0" applyFont="0" applyFill="0" applyBorder="0" applyAlignment="0" applyProtection="0"/>
    <xf numFmtId="0" fontId="12" fillId="0" borderId="0"/>
    <xf numFmtId="0" fontId="16" fillId="0" borderId="0"/>
    <xf numFmtId="9" fontId="12" fillId="0" borderId="0" applyFont="0" applyFill="0" applyBorder="0" applyAlignment="0" applyProtection="0"/>
  </cellStyleXfs>
  <cellXfs count="62">
    <xf numFmtId="0" fontId="0" fillId="0" borderId="0" xfId="0"/>
    <xf numFmtId="0" fontId="1" fillId="0" borderId="1" xfId="0" applyFont="1" applyBorder="1" applyProtection="1">
      <protection locked="0"/>
    </xf>
    <xf numFmtId="0" fontId="1" fillId="0" borderId="0" xfId="0" applyFont="1"/>
    <xf numFmtId="5" fontId="1" fillId="0" borderId="1" xfId="0" applyNumberFormat="1" applyFont="1" applyBorder="1"/>
    <xf numFmtId="5" fontId="0" fillId="0" borderId="1" xfId="0" applyNumberFormat="1" applyBorder="1"/>
    <xf numFmtId="5" fontId="1" fillId="0" borderId="0" xfId="0" applyNumberFormat="1" applyFont="1"/>
    <xf numFmtId="0" fontId="1" fillId="0" borderId="1" xfId="0" applyFont="1" applyBorder="1"/>
    <xf numFmtId="0" fontId="11" fillId="0" borderId="0" xfId="0" applyFont="1"/>
    <xf numFmtId="0" fontId="17" fillId="0" borderId="0" xfId="0" applyFont="1"/>
    <xf numFmtId="0" fontId="1" fillId="0" borderId="0" xfId="0" quotePrefix="1" applyFont="1" applyAlignment="1">
      <alignment horizontal="left"/>
    </xf>
    <xf numFmtId="49" fontId="1" fillId="0" borderId="0" xfId="0" quotePrefix="1" applyNumberFormat="1" applyFont="1" applyAlignment="1">
      <alignment horizontal="left"/>
    </xf>
    <xf numFmtId="5" fontId="3" fillId="0" borderId="0" xfId="0" applyNumberFormat="1" applyFont="1"/>
    <xf numFmtId="0" fontId="1" fillId="0" borderId="0" xfId="0" quotePrefix="1" applyFont="1" applyAlignment="1">
      <alignment horizontal="center"/>
    </xf>
    <xf numFmtId="0" fontId="1" fillId="0" borderId="0" xfId="0" applyFont="1" applyAlignment="1">
      <alignment horizontal="center"/>
    </xf>
    <xf numFmtId="0" fontId="2" fillId="0" borderId="0" xfId="0" applyFont="1" applyAlignment="1">
      <alignment horizontal="left"/>
    </xf>
    <xf numFmtId="0" fontId="1" fillId="0" borderId="0" xfId="0" quotePrefix="1" applyFont="1"/>
    <xf numFmtId="164" fontId="8" fillId="0" borderId="0" xfId="0" applyNumberFormat="1" applyFont="1" applyAlignment="1">
      <alignment horizontal="center"/>
    </xf>
    <xf numFmtId="5" fontId="5" fillId="0" borderId="0" xfId="0" applyNumberFormat="1" applyFont="1" applyAlignment="1">
      <alignment horizontal="centerContinuous"/>
    </xf>
    <xf numFmtId="0" fontId="11" fillId="0" borderId="0" xfId="0" applyFont="1" applyAlignment="1">
      <alignment horizontal="centerContinuous"/>
    </xf>
    <xf numFmtId="5" fontId="11" fillId="0" borderId="0" xfId="0" applyNumberFormat="1" applyFont="1" applyAlignment="1">
      <alignment horizontal="centerContinuous"/>
    </xf>
    <xf numFmtId="0" fontId="1" fillId="0" borderId="0" xfId="0" applyFont="1" applyAlignment="1">
      <alignment horizontal="centerContinuous"/>
    </xf>
    <xf numFmtId="5" fontId="1" fillId="0" borderId="0" xfId="0" applyNumberFormat="1" applyFont="1" applyAlignment="1">
      <alignment horizontal="centerContinuous"/>
    </xf>
    <xf numFmtId="0" fontId="11" fillId="0" borderId="2" xfId="0" applyFont="1" applyBorder="1" applyAlignment="1">
      <alignment horizontal="center"/>
    </xf>
    <xf numFmtId="5" fontId="11" fillId="0" borderId="3" xfId="0" applyNumberFormat="1" applyFont="1" applyBorder="1"/>
    <xf numFmtId="5" fontId="11" fillId="0" borderId="4" xfId="0" applyNumberFormat="1" applyFont="1" applyBorder="1"/>
    <xf numFmtId="0" fontId="11" fillId="0" borderId="3" xfId="0" applyFont="1" applyBorder="1" applyAlignment="1">
      <alignment horizontal="left"/>
    </xf>
    <xf numFmtId="5" fontId="1" fillId="0" borderId="5" xfId="0" applyNumberFormat="1" applyFont="1" applyBorder="1"/>
    <xf numFmtId="49" fontId="1" fillId="0" borderId="6" xfId="0" quotePrefix="1" applyNumberFormat="1" applyFont="1" applyBorder="1" applyAlignment="1">
      <alignment horizontal="left"/>
    </xf>
    <xf numFmtId="49" fontId="1" fillId="0" borderId="7" xfId="0" quotePrefix="1" applyNumberFormat="1" applyFont="1" applyBorder="1" applyAlignment="1">
      <alignment horizontal="left"/>
    </xf>
    <xf numFmtId="0" fontId="1" fillId="0" borderId="7" xfId="0" quotePrefix="1" applyFont="1" applyBorder="1" applyAlignment="1">
      <alignment horizontal="left"/>
    </xf>
    <xf numFmtId="5" fontId="1" fillId="0" borderId="8" xfId="0" applyNumberFormat="1" applyFont="1" applyBorder="1" applyProtection="1">
      <protection locked="0"/>
    </xf>
    <xf numFmtId="5" fontId="1" fillId="2" borderId="9" xfId="0" applyNumberFormat="1" applyFont="1" applyFill="1" applyBorder="1"/>
    <xf numFmtId="5" fontId="1" fillId="0" borderId="9" xfId="0" applyNumberFormat="1" applyFont="1" applyBorder="1" applyProtection="1">
      <protection locked="0"/>
    </xf>
    <xf numFmtId="5" fontId="1" fillId="3" borderId="9" xfId="0" applyNumberFormat="1" applyFont="1" applyFill="1" applyBorder="1" applyProtection="1">
      <protection locked="0"/>
    </xf>
    <xf numFmtId="5" fontId="1" fillId="0" borderId="5" xfId="0" applyNumberFormat="1" applyFont="1" applyBorder="1" applyAlignment="1">
      <alignment horizontal="center"/>
    </xf>
    <xf numFmtId="5" fontId="1" fillId="0" borderId="1" xfId="0" applyNumberFormat="1" applyFont="1" applyBorder="1" applyAlignment="1">
      <alignment horizontal="center"/>
    </xf>
    <xf numFmtId="5" fontId="1" fillId="0" borderId="10" xfId="0" applyNumberFormat="1" applyFont="1" applyBorder="1" applyAlignment="1">
      <alignment horizontal="center"/>
    </xf>
    <xf numFmtId="5" fontId="1" fillId="0" borderId="9" xfId="0" applyNumberFormat="1" applyFont="1" applyBorder="1" applyAlignment="1">
      <alignment horizontal="center"/>
    </xf>
    <xf numFmtId="0" fontId="11" fillId="0" borderId="5" xfId="0" applyFont="1" applyBorder="1"/>
    <xf numFmtId="0" fontId="15" fillId="0" borderId="5" xfId="0" applyFont="1" applyBorder="1"/>
    <xf numFmtId="0" fontId="1" fillId="0" borderId="2" xfId="0" quotePrefix="1" applyFont="1" applyBorder="1" applyAlignment="1">
      <alignment horizontal="left"/>
    </xf>
    <xf numFmtId="0" fontId="1" fillId="0" borderId="3" xfId="0" applyFont="1" applyBorder="1"/>
    <xf numFmtId="0" fontId="1" fillId="0" borderId="4" xfId="0" applyFont="1" applyBorder="1"/>
    <xf numFmtId="49" fontId="1" fillId="0" borderId="2" xfId="0" applyNumberFormat="1" applyFont="1" applyBorder="1"/>
    <xf numFmtId="49" fontId="1" fillId="0" borderId="2" xfId="0" quotePrefix="1" applyNumberFormat="1" applyFont="1" applyBorder="1" applyAlignment="1">
      <alignment horizontal="left"/>
    </xf>
    <xf numFmtId="49" fontId="1" fillId="0" borderId="2" xfId="0" quotePrefix="1" applyNumberFormat="1" applyFont="1" applyBorder="1" applyAlignment="1">
      <alignment horizontal="right"/>
    </xf>
    <xf numFmtId="0" fontId="10" fillId="0" borderId="3" xfId="0" applyFont="1" applyBorder="1"/>
    <xf numFmtId="0" fontId="1" fillId="0" borderId="2" xfId="0" quotePrefix="1" applyFont="1" applyBorder="1"/>
    <xf numFmtId="0" fontId="1" fillId="0" borderId="2" xfId="0" applyFont="1" applyBorder="1"/>
    <xf numFmtId="5" fontId="3" fillId="0" borderId="1" xfId="0" applyNumberFormat="1" applyFont="1" applyBorder="1"/>
    <xf numFmtId="5" fontId="1" fillId="4" borderId="8" xfId="0" applyNumberFormat="1" applyFont="1" applyFill="1" applyBorder="1" applyAlignment="1">
      <alignment horizontal="center"/>
    </xf>
    <xf numFmtId="5" fontId="1" fillId="3" borderId="11" xfId="0" applyNumberFormat="1" applyFont="1" applyFill="1" applyBorder="1"/>
    <xf numFmtId="5" fontId="1" fillId="2" borderId="8" xfId="0" applyNumberFormat="1" applyFont="1" applyFill="1" applyBorder="1"/>
    <xf numFmtId="5" fontId="1" fillId="3" borderId="8" xfId="0" applyNumberFormat="1" applyFont="1" applyFill="1" applyBorder="1"/>
    <xf numFmtId="0" fontId="2" fillId="0" borderId="2" xfId="0" applyFont="1" applyBorder="1" applyAlignment="1">
      <alignment horizontal="left"/>
    </xf>
    <xf numFmtId="0" fontId="1" fillId="0" borderId="3" xfId="0" quotePrefix="1" applyFont="1" applyBorder="1"/>
    <xf numFmtId="5" fontId="1" fillId="0" borderId="3" xfId="0" applyNumberFormat="1" applyFont="1" applyBorder="1"/>
    <xf numFmtId="5" fontId="1" fillId="3" borderId="9" xfId="0" applyNumberFormat="1" applyFont="1" applyFill="1" applyBorder="1"/>
    <xf numFmtId="0" fontId="19" fillId="5" borderId="0" xfId="0" applyFont="1" applyFill="1" applyAlignment="1">
      <alignment horizontal="center"/>
    </xf>
    <xf numFmtId="0" fontId="18" fillId="5" borderId="0" xfId="0" applyFont="1" applyFill="1" applyAlignment="1">
      <alignment horizontal="center"/>
    </xf>
    <xf numFmtId="0" fontId="1" fillId="0" borderId="0" xfId="0" applyFont="1" applyAlignment="1">
      <alignment horizontal="center"/>
    </xf>
    <xf numFmtId="0" fontId="11" fillId="0" borderId="0" xfId="0" applyFont="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theme" Target="theme/theme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calcChain" Target="calcChain.xml"/><Relationship Id="rId5" Type="http://purl.oclc.org/ooxml/officeDocument/relationships/sharedStrings" Target="sharedStrings.xml"/><Relationship Id="rId4" Type="http://purl.oclc.org/ooxml/officeDocument/relationships/styles" Target="styles.xml"/></Relationships>
</file>

<file path=xl/drawings/drawing1.xml><?xml version="1.0" encoding="utf-8"?>
<xdr:wsDr xmlns:xdr="http://purl.oclc.org/ooxml/drawingml/spreadsheetDrawing" xmlns:a="http://purl.oclc.org/ooxml/drawingml/main">
  <xdr:twoCellAnchor>
    <xdr:from>
      <xdr:col>0</xdr:col>
      <xdr:colOff>3808</xdr:colOff>
      <xdr:row>0</xdr:row>
      <xdr:rowOff>0</xdr:rowOff>
    </xdr:from>
    <xdr:to>
      <xdr:col>0</xdr:col>
      <xdr:colOff>7407909</xdr:colOff>
      <xdr:row>51</xdr:row>
      <xdr:rowOff>147301</xdr:rowOff>
    </xdr:to>
    <xdr:sp macro="" textlink="">
      <xdr:nvSpPr>
        <xdr:cNvPr id="2049" name="Text Box 1">
          <a:extLst>
            <a:ext uri="{FF2B5EF4-FFF2-40B4-BE49-F238E27FC236}">
              <a16:creationId xmlns:a16="http://schemas.microsoft.com/office/drawing/2014/main" id="{6F94CE2C-C358-43CC-8E3A-EB5D4A574C77}"/>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ATLAS PROPOSALS</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not</a:t>
          </a:r>
          <a:r>
            <a:rPr lang="en-US" sz="1050" b="0" i="0" strike="noStrike" baseline="0%">
              <a:solidFill>
                <a:srgbClr val="000000"/>
              </a:solidFill>
              <a:latin typeface="Times New Roman"/>
              <a:cs typeface="Times New Roman"/>
            </a:rPr>
            <a:t> allowed as</a:t>
          </a:r>
          <a:r>
            <a:rPr lang="en-US" sz="1050" b="0" i="0" strike="noStrike">
              <a:solidFill>
                <a:srgbClr val="000000"/>
              </a:solidFill>
              <a:latin typeface="Times New Roman"/>
              <a:cs typeface="Times New Roman"/>
            </a:rPr>
            <a:t> requested funds, and are calculated at the Research rate of 50% MTDC for Institutional and Private Sector matching funds.  Public Service (35%), Instruction (49%), and Off-Campus (26%) projects have different approved indirect cost rates.  In such cases, you must insert the applicable rate into the controlling cell.  The cell which controls the indirect cost rate for LSU and external match funds can be found in cell B42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a:effectLst/>
              <a:latin typeface="Times New Roman" pitchFamily="18" charset="0"/>
              <a:ea typeface="+mn-ea"/>
              <a:cs typeface="Times New Roman" pitchFamily="18" charset="0"/>
            </a:rPr>
            <a:t>Graduate assistant tuition is </a:t>
          </a:r>
          <a:r>
            <a:rPr lang="en-US" sz="1050" b="1" i="1">
              <a:effectLst/>
              <a:latin typeface="Times New Roman" pitchFamily="18" charset="0"/>
              <a:ea typeface="+mn-ea"/>
              <a:cs typeface="Times New Roman" pitchFamily="18" charset="0"/>
            </a:rPr>
            <a:t>not allowed </a:t>
          </a:r>
          <a:r>
            <a:rPr lang="en-US" sz="1050">
              <a:effectLst/>
              <a:latin typeface="Times New Roman" pitchFamily="18" charset="0"/>
              <a:ea typeface="+mn-ea"/>
              <a:cs typeface="Times New Roman" pitchFamily="18" charset="0"/>
            </a:rPr>
            <a:t>as requested funds.  Unrecovered</a:t>
          </a:r>
          <a:r>
            <a:rPr lang="en-US" sz="1050" baseline="0%">
              <a:effectLst/>
              <a:latin typeface="Times New Roman" pitchFamily="18" charset="0"/>
              <a:ea typeface="+mn-ea"/>
              <a:cs typeface="Times New Roman" pitchFamily="18" charset="0"/>
            </a:rPr>
            <a:t> tuition on Graduate Assistant (GA) academic year salary</a:t>
          </a:r>
          <a:r>
            <a:rPr lang="en-US" sz="1050">
              <a:effectLst/>
              <a:latin typeface="Times New Roman" pitchFamily="18" charset="0"/>
              <a:ea typeface="+mn-ea"/>
              <a:cs typeface="Times New Roman" pitchFamily="18" charset="0"/>
            </a:rPr>
            <a:t> will be automatically calculated as institutional match.  There will be no unrecovered</a:t>
          </a:r>
          <a:r>
            <a:rPr lang="en-US" sz="1050" baseline="0%">
              <a:effectLst/>
              <a:latin typeface="Times New Roman" pitchFamily="18" charset="0"/>
              <a:ea typeface="+mn-ea"/>
              <a:cs typeface="Times New Roman" pitchFamily="18" charset="0"/>
            </a:rPr>
            <a:t> tuition remission</a:t>
          </a:r>
          <a:r>
            <a:rPr lang="en-US" sz="1050">
              <a:effectLst/>
              <a:latin typeface="Times New Roman" pitchFamily="18" charset="0"/>
              <a:ea typeface="+mn-ea"/>
              <a:cs typeface="Times New Roman" pitchFamily="18" charset="0"/>
            </a:rPr>
            <a:t> on GA</a:t>
          </a:r>
          <a:r>
            <a:rPr lang="en-US" sz="1050" baseline="0%">
              <a:effectLst/>
              <a:latin typeface="Times New Roman" pitchFamily="18" charset="0"/>
              <a:ea typeface="+mn-ea"/>
              <a:cs typeface="Times New Roman" pitchFamily="18" charset="0"/>
            </a:rPr>
            <a:t> summer salary. </a:t>
          </a:r>
          <a:r>
            <a:rPr lang="en-US" sz="1050">
              <a:effectLst/>
              <a:latin typeface="Times New Roman" pitchFamily="18" charset="0"/>
              <a:ea typeface="+mn-ea"/>
              <a:cs typeface="Times New Roman" pitchFamily="18" charset="0"/>
            </a:rPr>
            <a:t>The budget spreadsheet will also automatically calculate unrecovered indirect costs as institutional match.</a:t>
          </a:r>
          <a:br>
            <a:rPr lang="en-US" sz="105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pPr algn="l" rtl="0">
            <a:lnSpc>
              <a:spcPts val="1300"/>
            </a:lnSpc>
            <a:defRPr sz="1000"/>
          </a:pPr>
          <a:r>
            <a:rPr lang="en-US" sz="1050" b="0" i="0" strike="noStrike">
              <a:solidFill>
                <a:srgbClr val="000000"/>
              </a:solidFill>
              <a:latin typeface="Times New Roman"/>
              <a:cs typeface="Times New Roman"/>
            </a:rPr>
            <a:t>PI salary requests</a:t>
          </a:r>
          <a:r>
            <a:rPr lang="en-US" sz="1050" b="0" i="0" strike="noStrike" baseline="0%">
              <a:solidFill>
                <a:srgbClr val="000000"/>
              </a:solidFill>
              <a:latin typeface="Times New Roman"/>
              <a:cs typeface="Times New Roman"/>
            </a:rPr>
            <a:t> are limited to 50% academic year plus 50% summer support.  The submitting department and/or college is required to match on a 1:1 basis any request for salary support from the ATLAS program.</a:t>
          </a: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a:solidFill>
                <a:srgbClr val="000000"/>
              </a:solidFill>
              <a:latin typeface="Times New Roman"/>
              <a:cs typeface="Times New Roman"/>
            </a:rPr>
            <a:t>Support Fund monies will not supplant state funds, and full time employees will not, un</a:t>
          </a:r>
          <a:r>
            <a:rPr lang="en-US" sz="1050" b="0" i="0" strike="noStrike" baseline="0%">
              <a:solidFill>
                <a:srgbClr val="000000"/>
              </a:solidFill>
              <a:latin typeface="Times New Roman"/>
              <a:cs typeface="Times New Roman"/>
            </a:rPr>
            <a:t>der any circumstances, receive funds in excess of 100% of their regular salaries.</a:t>
          </a:r>
          <a:endParaRPr lang="en-US" sz="1050" b="0" i="0" strike="noStrike">
            <a:solidFill>
              <a:srgbClr val="000000"/>
            </a:solidFill>
            <a:latin typeface="Times New Roman"/>
            <a:cs typeface="Times New Roman"/>
          </a:endParaRPr>
        </a:p>
        <a:p>
          <a:pPr algn="l" rtl="0">
            <a:defRPr sz="1000"/>
          </a:pPr>
          <a:endParaRPr 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3</xdr:col>
          <xdr:colOff>99060</xdr:colOff>
          <xdr:row>25</xdr:row>
          <xdr:rowOff>76200</xdr:rowOff>
        </xdr:from>
        <xdr:to>
          <xdr:col>4</xdr:col>
          <xdr:colOff>579120</xdr:colOff>
          <xdr:row>28</xdr:row>
          <xdr:rowOff>152400</xdr:rowOff>
        </xdr:to>
        <xdr:sp macro="" textlink="">
          <xdr:nvSpPr>
            <xdr:cNvPr id="1025" name="Comment 538" hidden="1">
              <a:extLst>
                <a:ext uri="{FF2B5EF4-FFF2-40B4-BE49-F238E27FC236}">
                  <a16:creationId xmlns:a16="http://schemas.microsoft.com/office/drawing/2014/main" id="{58CA657E-D92E-FF04-CE44-4645A599FCD2}"/>
                </a:ext>
              </a:extLst>
            </xdr:cNvPr>
            <xdr:cNvSpPr txBox="1">
              <a:spLocks noChangeArrowheads="1"/>
            </xdr:cNvSpPr>
          </xdr:nvSpPr>
          <xdr:spPr bwMode="auto">
            <a:xfrm>
              <a:off x="2072640" y="4213860"/>
              <a:ext cx="1303020" cy="62484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Equipment = items with a unit price  ≥ $5000 and a useful life of 1 year.</a:t>
              </a: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381000</xdr:colOff>
          <xdr:row>28</xdr:row>
          <xdr:rowOff>60960</xdr:rowOff>
        </xdr:from>
        <xdr:to>
          <xdr:col>4</xdr:col>
          <xdr:colOff>975360</xdr:colOff>
          <xdr:row>33</xdr:row>
          <xdr:rowOff>152400</xdr:rowOff>
        </xdr:to>
        <xdr:sp macro="" textlink="">
          <xdr:nvSpPr>
            <xdr:cNvPr id="1026" name="Comment 22" hidden="1">
              <a:extLst>
                <a:ext uri="{FF2B5EF4-FFF2-40B4-BE49-F238E27FC236}">
                  <a16:creationId xmlns:a16="http://schemas.microsoft.com/office/drawing/2014/main" id="{47192711-A765-D1F5-471C-A4E1EA3F9CE2}"/>
                </a:ext>
              </a:extLst>
            </xdr:cNvPr>
            <xdr:cNvSpPr txBox="1">
              <a:spLocks noChangeArrowheads="1"/>
            </xdr:cNvSpPr>
          </xdr:nvSpPr>
          <xdr:spPr bwMode="auto">
            <a:xfrm>
              <a:off x="655320" y="4747260"/>
              <a:ext cx="3116580" cy="92964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48%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12</xdr:col>
          <xdr:colOff>495300</xdr:colOff>
          <xdr:row>40</xdr:row>
          <xdr:rowOff>99060</xdr:rowOff>
        </xdr:from>
        <xdr:to>
          <xdr:col>16</xdr:col>
          <xdr:colOff>403860</xdr:colOff>
          <xdr:row>46</xdr:row>
          <xdr:rowOff>45720</xdr:rowOff>
        </xdr:to>
        <xdr:sp macro="" textlink="">
          <xdr:nvSpPr>
            <xdr:cNvPr id="1027" name="Comment 3" hidden="1">
              <a:extLst>
                <a:ext uri="{FF2B5EF4-FFF2-40B4-BE49-F238E27FC236}">
                  <a16:creationId xmlns:a16="http://schemas.microsoft.com/office/drawing/2014/main" id="{C18146A2-81E5-47A4-B8EA-A8E9F47EEC5A}"/>
                </a:ext>
              </a:extLst>
            </xdr:cNvPr>
            <xdr:cNvSpPr txBox="1">
              <a:spLocks noChangeArrowheads="1"/>
            </xdr:cNvSpPr>
          </xdr:nvSpPr>
          <xdr:spPr bwMode="auto">
            <a:xfrm>
              <a:off x="7719060" y="6598920"/>
              <a:ext cx="3116580" cy="92964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48%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2.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r:id="rId1"/>
  <headerFooter alignWithMargins="0"/>
  <drawing r:id="rId2"/>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46"/>
  <sheetViews>
    <sheetView tabSelected="1" zoomScaleNormal="100" workbookViewId="0">
      <selection activeCell="A4" sqref="A4:J4"/>
    </sheetView>
  </sheetViews>
  <sheetFormatPr defaultColWidth="9.109375" defaultRowHeight="13.2"/>
  <cols>
    <col min="1" max="1" width="4" style="2" customWidth="1"/>
    <col min="2" max="2" width="5.6640625" style="2" customWidth="1"/>
    <col min="3" max="3" width="19.109375" style="2" customWidth="1"/>
    <col min="4" max="4" width="12" style="2" customWidth="1"/>
    <col min="5" max="5" width="14.6640625" style="5" customWidth="1"/>
    <col min="6" max="6" width="4.6640625" style="5" customWidth="1"/>
    <col min="7" max="7" width="14.6640625" style="5" customWidth="1"/>
    <col min="8" max="8" width="3.88671875" style="5" customWidth="1"/>
    <col min="9" max="9" width="12.6640625" style="5" customWidth="1"/>
    <col min="10" max="10" width="4.33203125" style="2" customWidth="1"/>
    <col min="11" max="11" width="4" style="2" customWidth="1"/>
    <col min="12" max="12" width="5.6640625" style="2" customWidth="1"/>
    <col min="13" max="13" width="19.109375" style="2" customWidth="1"/>
    <col min="14" max="14" width="9.109375" style="2" customWidth="1"/>
    <col min="15" max="15" width="14.6640625" style="2" customWidth="1"/>
    <col min="16" max="16" width="3.88671875" style="2" customWidth="1"/>
    <col min="17" max="17" width="14.6640625" style="2" customWidth="1"/>
    <col min="18" max="18" width="3.5546875" style="2" customWidth="1"/>
    <col min="19" max="19" width="14.6640625" style="2" customWidth="1"/>
    <col min="20" max="20" width="4.6640625" style="2" customWidth="1"/>
    <col min="21" max="16384" width="9.109375" style="2"/>
  </cols>
  <sheetData>
    <row r="2" spans="1:20">
      <c r="A2" s="20" t="s">
        <v>0</v>
      </c>
      <c r="B2" s="20"/>
      <c r="C2" s="20"/>
      <c r="D2" s="20"/>
      <c r="E2" s="21"/>
      <c r="F2" s="21"/>
      <c r="G2" s="21"/>
      <c r="H2" s="21"/>
      <c r="I2" s="21"/>
      <c r="J2" s="20"/>
      <c r="K2" s="20" t="s">
        <v>0</v>
      </c>
      <c r="L2" s="20"/>
      <c r="M2" s="20"/>
      <c r="N2" s="20"/>
      <c r="O2" s="21"/>
      <c r="P2" s="21"/>
      <c r="Q2" s="21"/>
      <c r="R2" s="21"/>
      <c r="S2" s="21"/>
      <c r="T2" s="20"/>
    </row>
    <row r="3" spans="1:20" s="7" customFormat="1">
      <c r="A3" s="61" t="s">
        <v>54</v>
      </c>
      <c r="B3" s="61"/>
      <c r="C3" s="61"/>
      <c r="D3" s="61"/>
      <c r="E3" s="61"/>
      <c r="F3" s="61"/>
      <c r="G3" s="61"/>
      <c r="H3" s="61"/>
      <c r="I3" s="61"/>
      <c r="J3" s="61"/>
      <c r="K3" s="18" t="str">
        <f>A3</f>
        <v>ATLAS PROGRAM, FISCAL YEAR 2026-27</v>
      </c>
      <c r="L3" s="18"/>
      <c r="M3" s="18"/>
      <c r="N3" s="18"/>
      <c r="O3" s="19"/>
      <c r="P3" s="19"/>
      <c r="Q3" s="19"/>
      <c r="R3" s="19"/>
      <c r="S3" s="19"/>
      <c r="T3" s="18"/>
    </row>
    <row r="4" spans="1:20">
      <c r="A4" s="60" t="s">
        <v>42</v>
      </c>
      <c r="B4" s="60"/>
      <c r="C4" s="60"/>
      <c r="D4" s="60"/>
      <c r="E4" s="60"/>
      <c r="F4" s="60"/>
      <c r="G4" s="60"/>
      <c r="H4" s="60"/>
      <c r="I4" s="60"/>
      <c r="J4" s="60"/>
      <c r="K4" s="60" t="s">
        <v>43</v>
      </c>
      <c r="L4" s="60"/>
      <c r="M4" s="60"/>
      <c r="N4" s="60"/>
      <c r="O4" s="60"/>
      <c r="P4" s="60"/>
      <c r="Q4" s="60"/>
      <c r="R4" s="60"/>
      <c r="S4" s="60"/>
      <c r="T4" s="60"/>
    </row>
    <row r="5" spans="1:20" ht="7.5" customHeight="1">
      <c r="O5" s="5"/>
      <c r="P5" s="5"/>
      <c r="Q5" s="5"/>
      <c r="R5" s="5"/>
      <c r="S5" s="5"/>
    </row>
    <row r="6" spans="1:20">
      <c r="A6" s="2" t="s">
        <v>1</v>
      </c>
      <c r="D6" s="1"/>
      <c r="E6" s="3"/>
      <c r="F6" s="3"/>
      <c r="G6" s="3"/>
      <c r="H6" s="3"/>
      <c r="I6" s="3"/>
      <c r="K6" s="2" t="s">
        <v>1</v>
      </c>
      <c r="N6" s="6" t="str">
        <f>IF(ISBLANK(D6),"",D6)</f>
        <v/>
      </c>
      <c r="O6" s="6"/>
      <c r="P6" s="3"/>
      <c r="Q6" s="3"/>
      <c r="R6" s="3"/>
      <c r="S6" s="3"/>
    </row>
    <row r="7" spans="1:20">
      <c r="O7" s="5"/>
      <c r="P7" s="5"/>
      <c r="Q7" s="5"/>
      <c r="R7" s="5"/>
      <c r="S7" s="5"/>
    </row>
    <row r="8" spans="1:20">
      <c r="A8" s="2" t="s">
        <v>2</v>
      </c>
      <c r="D8"/>
      <c r="E8" s="3" t="s">
        <v>3</v>
      </c>
      <c r="F8" s="4"/>
      <c r="G8" s="3"/>
      <c r="H8" s="3"/>
      <c r="I8" s="3"/>
      <c r="K8" s="2" t="s">
        <v>2</v>
      </c>
      <c r="N8"/>
      <c r="O8" s="3" t="s">
        <v>3</v>
      </c>
      <c r="P8" s="4"/>
      <c r="Q8" s="3"/>
      <c r="R8" s="3"/>
      <c r="S8" s="3"/>
    </row>
    <row r="9" spans="1:20">
      <c r="O9" s="5"/>
      <c r="P9" s="5"/>
      <c r="Q9" s="5"/>
      <c r="R9" s="5"/>
      <c r="S9" s="5"/>
    </row>
    <row r="10" spans="1:20">
      <c r="A10" s="2" t="s">
        <v>4</v>
      </c>
      <c r="K10" s="2" t="s">
        <v>4</v>
      </c>
      <c r="O10" s="5"/>
      <c r="P10" s="5"/>
      <c r="Q10" s="5"/>
      <c r="R10" s="5"/>
      <c r="S10" s="5"/>
    </row>
    <row r="11" spans="1:20" ht="13.5" customHeight="1">
      <c r="E11" s="36" t="s">
        <v>5</v>
      </c>
      <c r="F11" s="34"/>
      <c r="G11" s="36" t="s">
        <v>6</v>
      </c>
      <c r="H11" s="34"/>
      <c r="I11" s="36" t="s">
        <v>7</v>
      </c>
      <c r="O11" s="36" t="s">
        <v>5</v>
      </c>
      <c r="P11" s="34"/>
      <c r="Q11" s="36" t="s">
        <v>6</v>
      </c>
      <c r="R11" s="34"/>
      <c r="S11" s="36" t="s">
        <v>7</v>
      </c>
    </row>
    <row r="12" spans="1:20" ht="15.75" customHeight="1">
      <c r="D12" s="8"/>
      <c r="E12" s="37" t="s">
        <v>8</v>
      </c>
      <c r="F12" s="35"/>
      <c r="G12" s="37" t="s">
        <v>30</v>
      </c>
      <c r="H12" s="35"/>
      <c r="I12" s="37" t="s">
        <v>31</v>
      </c>
      <c r="O12" s="37" t="s">
        <v>8</v>
      </c>
      <c r="P12" s="35"/>
      <c r="Q12" s="37" t="s">
        <v>30</v>
      </c>
      <c r="R12" s="35"/>
      <c r="S12" s="37" t="s">
        <v>31</v>
      </c>
    </row>
    <row r="13" spans="1:20" s="7" customFormat="1" ht="16.5" customHeight="1">
      <c r="A13" s="22" t="s">
        <v>9</v>
      </c>
      <c r="B13" s="38" t="s">
        <v>46</v>
      </c>
      <c r="C13" s="39"/>
      <c r="D13" s="38"/>
      <c r="E13" s="23"/>
      <c r="F13" s="23"/>
      <c r="G13" s="23"/>
      <c r="H13" s="23"/>
      <c r="I13" s="24"/>
      <c r="K13" s="22" t="s">
        <v>9</v>
      </c>
      <c r="L13" s="38" t="s">
        <v>46</v>
      </c>
      <c r="M13" s="39"/>
      <c r="N13" s="38"/>
      <c r="O13" s="23"/>
      <c r="P13" s="23"/>
      <c r="Q13" s="23"/>
      <c r="R13" s="23"/>
      <c r="S13" s="24"/>
    </row>
    <row r="14" spans="1:20">
      <c r="A14"/>
      <c r="B14" s="40" t="s">
        <v>10</v>
      </c>
      <c r="C14" s="41" t="s">
        <v>38</v>
      </c>
      <c r="D14" s="42"/>
      <c r="E14" s="30"/>
      <c r="F14" s="26"/>
      <c r="G14" s="30"/>
      <c r="H14" s="26"/>
      <c r="I14" s="30"/>
      <c r="K14"/>
      <c r="L14" s="40" t="s">
        <v>10</v>
      </c>
      <c r="M14" s="41" t="s">
        <v>38</v>
      </c>
      <c r="N14" s="42"/>
      <c r="O14" s="52">
        <f>E14</f>
        <v>0</v>
      </c>
      <c r="P14" s="26"/>
      <c r="Q14" s="52">
        <f>G14</f>
        <v>0</v>
      </c>
      <c r="R14" s="26"/>
      <c r="S14" s="52">
        <f>I14</f>
        <v>0</v>
      </c>
    </row>
    <row r="15" spans="1:20">
      <c r="A15"/>
      <c r="B15" s="43" t="s">
        <v>11</v>
      </c>
      <c r="C15" s="41" t="s">
        <v>14</v>
      </c>
      <c r="D15" s="42"/>
      <c r="E15" s="31">
        <f>ROUND(PRODUCT(E14*0.36),0)</f>
        <v>0</v>
      </c>
      <c r="F15" s="5" t="s">
        <v>25</v>
      </c>
      <c r="G15" s="31">
        <f>ROUND(PRODUCT(G14*0.36),0)</f>
        <v>0</v>
      </c>
      <c r="H15" s="5" t="s">
        <v>25</v>
      </c>
      <c r="I15" s="31">
        <f>ROUND(PRODUCT(I14*0.36),0)</f>
        <v>0</v>
      </c>
      <c r="J15" s="5" t="s">
        <v>25</v>
      </c>
      <c r="K15"/>
      <c r="L15" s="44" t="s">
        <v>11</v>
      </c>
      <c r="M15" s="41" t="s">
        <v>14</v>
      </c>
      <c r="N15" s="42"/>
      <c r="O15" s="52">
        <f>E15</f>
        <v>0</v>
      </c>
      <c r="P15" s="5" t="s">
        <v>25</v>
      </c>
      <c r="Q15" s="52">
        <f>G15</f>
        <v>0</v>
      </c>
      <c r="R15" s="5" t="s">
        <v>25</v>
      </c>
      <c r="S15" s="52">
        <f>I15</f>
        <v>0</v>
      </c>
      <c r="T15" s="5" t="s">
        <v>25</v>
      </c>
    </row>
    <row r="16" spans="1:20">
      <c r="A16"/>
      <c r="B16" s="44" t="s">
        <v>51</v>
      </c>
      <c r="C16" s="41" t="s">
        <v>48</v>
      </c>
      <c r="D16" s="42"/>
      <c r="E16" s="32">
        <v>0</v>
      </c>
      <c r="G16" s="33"/>
      <c r="I16" s="32">
        <v>0</v>
      </c>
      <c r="K16"/>
      <c r="L16" s="44" t="s">
        <v>51</v>
      </c>
      <c r="M16" s="41" t="s">
        <v>48</v>
      </c>
      <c r="N16" s="42"/>
      <c r="O16" s="52">
        <f>E16</f>
        <v>0</v>
      </c>
      <c r="P16" s="5"/>
      <c r="Q16" s="57"/>
      <c r="R16" s="5"/>
      <c r="S16" s="52">
        <f>I16</f>
        <v>0</v>
      </c>
    </row>
    <row r="17" spans="1:20">
      <c r="A17"/>
      <c r="B17" s="28" t="s">
        <v>52</v>
      </c>
      <c r="C17" s="6" t="s">
        <v>47</v>
      </c>
      <c r="D17" s="6"/>
      <c r="E17" s="32">
        <v>0</v>
      </c>
      <c r="G17" s="33"/>
      <c r="I17" s="32"/>
      <c r="K17"/>
      <c r="L17" s="28" t="s">
        <v>52</v>
      </c>
      <c r="M17" s="6" t="s">
        <v>47</v>
      </c>
      <c r="N17" s="6"/>
      <c r="O17" s="52">
        <f>E17</f>
        <v>0</v>
      </c>
      <c r="P17" s="5"/>
      <c r="Q17" s="57"/>
      <c r="R17" s="5"/>
      <c r="S17" s="52">
        <f>I17</f>
        <v>0</v>
      </c>
    </row>
    <row r="18" spans="1:20">
      <c r="A18"/>
      <c r="B18" s="28" t="s">
        <v>13</v>
      </c>
      <c r="C18" s="6" t="s">
        <v>39</v>
      </c>
      <c r="D18" s="6"/>
      <c r="E18" s="32">
        <v>0</v>
      </c>
      <c r="F18" s="3"/>
      <c r="G18" s="32"/>
      <c r="H18" s="3"/>
      <c r="I18" s="32"/>
      <c r="K18"/>
      <c r="L18" s="28" t="s">
        <v>13</v>
      </c>
      <c r="M18" s="6" t="s">
        <v>39</v>
      </c>
      <c r="N18" s="6"/>
      <c r="O18" s="52">
        <f>E18</f>
        <v>0</v>
      </c>
      <c r="P18" s="3"/>
      <c r="Q18" s="52">
        <f>G18</f>
        <v>0</v>
      </c>
      <c r="R18" s="3"/>
      <c r="S18" s="52">
        <f>I18</f>
        <v>0</v>
      </c>
    </row>
    <row r="19" spans="1:20" ht="9.75" customHeight="1">
      <c r="A19" s="12"/>
      <c r="B19" s="12"/>
      <c r="K19" s="12"/>
      <c r="L19" s="12"/>
      <c r="O19" s="5"/>
      <c r="P19" s="5"/>
      <c r="Q19" s="5"/>
      <c r="R19" s="5"/>
      <c r="S19" s="5"/>
    </row>
    <row r="20" spans="1:20" s="7" customFormat="1">
      <c r="A20" s="22" t="s">
        <v>15</v>
      </c>
      <c r="B20" s="38" t="s">
        <v>16</v>
      </c>
      <c r="C20" s="39"/>
      <c r="D20" s="38"/>
      <c r="E20" s="23"/>
      <c r="F20" s="23"/>
      <c r="G20" s="23"/>
      <c r="H20" s="23"/>
      <c r="I20" s="24"/>
      <c r="K20" s="22" t="s">
        <v>15</v>
      </c>
      <c r="L20" s="38" t="s">
        <v>16</v>
      </c>
      <c r="M20" s="39"/>
      <c r="N20" s="38"/>
      <c r="O20" s="23"/>
      <c r="P20" s="23"/>
      <c r="Q20" s="23"/>
      <c r="R20" s="23"/>
      <c r="S20" s="24"/>
    </row>
    <row r="21" spans="1:20">
      <c r="A21"/>
      <c r="B21" s="44" t="s">
        <v>10</v>
      </c>
      <c r="C21" s="41" t="s">
        <v>17</v>
      </c>
      <c r="D21" s="42"/>
      <c r="E21" s="30">
        <v>0</v>
      </c>
      <c r="F21" s="26"/>
      <c r="G21" s="30"/>
      <c r="H21" s="26"/>
      <c r="I21" s="30"/>
      <c r="K21"/>
      <c r="L21" s="44" t="s">
        <v>10</v>
      </c>
      <c r="M21" s="41" t="s">
        <v>17</v>
      </c>
      <c r="N21" s="42"/>
      <c r="O21" s="52">
        <f>E21</f>
        <v>0</v>
      </c>
      <c r="P21" s="26"/>
      <c r="Q21" s="52">
        <f>G21</f>
        <v>0</v>
      </c>
      <c r="R21" s="26"/>
      <c r="S21" s="52">
        <f>I21</f>
        <v>0</v>
      </c>
    </row>
    <row r="22" spans="1:20">
      <c r="A22"/>
      <c r="B22" s="44" t="s">
        <v>11</v>
      </c>
      <c r="C22" s="41" t="s">
        <v>35</v>
      </c>
      <c r="D22" s="42"/>
      <c r="E22" s="32">
        <v>0</v>
      </c>
      <c r="G22" s="32"/>
      <c r="I22" s="32"/>
      <c r="K22"/>
      <c r="L22" s="44" t="s">
        <v>11</v>
      </c>
      <c r="M22" s="41" t="s">
        <v>35</v>
      </c>
      <c r="N22" s="42"/>
      <c r="O22" s="52">
        <f>E22</f>
        <v>0</v>
      </c>
      <c r="P22" s="5"/>
      <c r="Q22" s="52">
        <f>G22</f>
        <v>0</v>
      </c>
      <c r="R22" s="5"/>
      <c r="S22" s="52">
        <f>I22</f>
        <v>0</v>
      </c>
    </row>
    <row r="23" spans="1:20">
      <c r="A23"/>
      <c r="B23" s="27" t="s">
        <v>12</v>
      </c>
      <c r="C23" s="2" t="s">
        <v>36</v>
      </c>
      <c r="E23" s="33"/>
      <c r="G23" s="33"/>
      <c r="I23" s="33"/>
      <c r="K23"/>
      <c r="L23" s="44" t="s">
        <v>12</v>
      </c>
      <c r="M23" s="41" t="s">
        <v>36</v>
      </c>
      <c r="N23" s="42"/>
      <c r="O23" s="57"/>
      <c r="P23" s="5"/>
      <c r="Q23" s="57"/>
      <c r="R23" s="5"/>
      <c r="S23" s="57"/>
    </row>
    <row r="24" spans="1:20">
      <c r="A24"/>
      <c r="B24" s="45" t="s">
        <v>32</v>
      </c>
      <c r="C24" s="41"/>
      <c r="D24" s="42"/>
      <c r="E24" s="32">
        <v>0</v>
      </c>
      <c r="G24" s="32"/>
      <c r="I24" s="32"/>
      <c r="K24"/>
      <c r="L24" s="45" t="s">
        <v>32</v>
      </c>
      <c r="M24" s="41"/>
      <c r="N24" s="42"/>
      <c r="O24" s="52">
        <f>E24</f>
        <v>0</v>
      </c>
      <c r="P24" s="5"/>
      <c r="Q24" s="52">
        <f t="shared" ref="Q24:Q29" si="0">G24</f>
        <v>0</v>
      </c>
      <c r="R24" s="5"/>
      <c r="S24" s="52">
        <f t="shared" ref="S24:S29" si="1">I24</f>
        <v>0</v>
      </c>
    </row>
    <row r="25" spans="1:20">
      <c r="A25"/>
      <c r="B25" s="45" t="s">
        <v>33</v>
      </c>
      <c r="C25" s="41"/>
      <c r="D25" s="42"/>
      <c r="E25" s="32">
        <v>0</v>
      </c>
      <c r="G25" s="32"/>
      <c r="I25" s="32"/>
      <c r="K25"/>
      <c r="L25" s="45" t="s">
        <v>33</v>
      </c>
      <c r="M25" s="41"/>
      <c r="N25" s="42"/>
      <c r="O25" s="52">
        <f>E25</f>
        <v>0</v>
      </c>
      <c r="P25" s="5"/>
      <c r="Q25" s="52">
        <f t="shared" si="0"/>
        <v>0</v>
      </c>
      <c r="R25" s="5"/>
      <c r="S25" s="52">
        <f t="shared" si="1"/>
        <v>0</v>
      </c>
    </row>
    <row r="26" spans="1:20" ht="15" customHeight="1">
      <c r="A26"/>
      <c r="B26" s="45" t="s">
        <v>34</v>
      </c>
      <c r="C26" s="41"/>
      <c r="D26" s="42"/>
      <c r="E26" s="32">
        <v>0</v>
      </c>
      <c r="G26" s="32"/>
      <c r="I26" s="32"/>
      <c r="K26"/>
      <c r="L26" s="45" t="s">
        <v>34</v>
      </c>
      <c r="M26" s="41"/>
      <c r="N26" s="42"/>
      <c r="O26" s="52">
        <f>E26</f>
        <v>0</v>
      </c>
      <c r="P26" s="5"/>
      <c r="Q26" s="52">
        <f t="shared" si="0"/>
        <v>0</v>
      </c>
      <c r="R26" s="5"/>
      <c r="S26" s="52">
        <f t="shared" si="1"/>
        <v>0</v>
      </c>
    </row>
    <row r="27" spans="1:20" ht="15" customHeight="1">
      <c r="A27"/>
      <c r="B27" s="45" t="s">
        <v>40</v>
      </c>
      <c r="C27" s="41" t="s">
        <v>41</v>
      </c>
      <c r="D27" s="42"/>
      <c r="E27" s="32">
        <v>0</v>
      </c>
      <c r="G27" s="32"/>
      <c r="I27" s="32"/>
      <c r="K27"/>
      <c r="L27" s="45" t="s">
        <v>40</v>
      </c>
      <c r="M27" s="41" t="s">
        <v>41</v>
      </c>
      <c r="N27" s="42"/>
      <c r="O27" s="31">
        <f>E27</f>
        <v>0</v>
      </c>
      <c r="P27" s="5"/>
      <c r="Q27" s="52">
        <f>G27</f>
        <v>0</v>
      </c>
      <c r="R27" s="5"/>
      <c r="S27" s="52">
        <f>I27</f>
        <v>0</v>
      </c>
    </row>
    <row r="28" spans="1:20">
      <c r="A28"/>
      <c r="B28" s="45" t="s">
        <v>44</v>
      </c>
      <c r="C28" s="46" t="s">
        <v>24</v>
      </c>
      <c r="D28" s="42"/>
      <c r="E28" s="33"/>
      <c r="G28" s="31">
        <f>ROUND(PRODUCT(SUM(E16,G16)*0.38),0)</f>
        <v>0</v>
      </c>
      <c r="H28" s="5" t="s">
        <v>23</v>
      </c>
      <c r="I28" s="31">
        <f>ROUND(PRODUCT(I16*0.38),0)</f>
        <v>0</v>
      </c>
      <c r="J28" s="2" t="s">
        <v>23</v>
      </c>
      <c r="K28"/>
      <c r="L28" s="45" t="s">
        <v>44</v>
      </c>
      <c r="M28" s="46" t="s">
        <v>24</v>
      </c>
      <c r="N28" s="42"/>
      <c r="O28" s="57"/>
      <c r="P28" s="5"/>
      <c r="Q28" s="52">
        <f t="shared" si="0"/>
        <v>0</v>
      </c>
      <c r="R28" s="5" t="s">
        <v>23</v>
      </c>
      <c r="S28" s="52">
        <f t="shared" si="1"/>
        <v>0</v>
      </c>
      <c r="T28" s="2" t="s">
        <v>23</v>
      </c>
    </row>
    <row r="29" spans="1:20">
      <c r="A29"/>
      <c r="B29" s="28"/>
      <c r="C29" s="6" t="s">
        <v>37</v>
      </c>
      <c r="D29" s="6"/>
      <c r="E29" s="31">
        <f>SUM(E24:E28)</f>
        <v>0</v>
      </c>
      <c r="F29" s="3"/>
      <c r="G29" s="31">
        <f>SUM(G24,G25,G26, G27, G28)</f>
        <v>0</v>
      </c>
      <c r="H29" s="3"/>
      <c r="I29" s="31">
        <f>SUM(I24,I25,I26,I27, I28)</f>
        <v>0</v>
      </c>
      <c r="K29"/>
      <c r="L29" s="29"/>
      <c r="M29" s="6" t="s">
        <v>37</v>
      </c>
      <c r="N29" s="6"/>
      <c r="O29" s="52">
        <f>E29</f>
        <v>0</v>
      </c>
      <c r="P29" s="3"/>
      <c r="Q29" s="52">
        <f t="shared" si="0"/>
        <v>0</v>
      </c>
      <c r="R29" s="3"/>
      <c r="S29" s="52">
        <f t="shared" si="1"/>
        <v>0</v>
      </c>
    </row>
    <row r="30" spans="1:20">
      <c r="A30" s="13"/>
      <c r="B30" s="13"/>
      <c r="K30" s="13"/>
      <c r="L30" s="13"/>
      <c r="O30" s="5"/>
      <c r="P30" s="5"/>
      <c r="Q30" s="5"/>
      <c r="R30" s="5"/>
      <c r="S30" s="5"/>
    </row>
    <row r="31" spans="1:20" s="7" customFormat="1">
      <c r="A31" s="22" t="s">
        <v>18</v>
      </c>
      <c r="B31" s="25" t="s">
        <v>19</v>
      </c>
      <c r="C31" s="38"/>
      <c r="D31" s="38"/>
      <c r="E31" s="23"/>
      <c r="F31" s="23"/>
      <c r="G31" s="23"/>
      <c r="H31" s="23"/>
      <c r="I31" s="24"/>
      <c r="K31" s="22" t="s">
        <v>18</v>
      </c>
      <c r="L31" s="25" t="s">
        <v>19</v>
      </c>
      <c r="M31" s="38"/>
      <c r="N31" s="38"/>
      <c r="O31" s="23"/>
      <c r="P31" s="23"/>
      <c r="Q31" s="23"/>
      <c r="R31" s="23"/>
      <c r="S31" s="24"/>
    </row>
    <row r="32" spans="1:20">
      <c r="A32" s="13"/>
      <c r="B32" s="14"/>
      <c r="C32" s="47" t="s">
        <v>53</v>
      </c>
      <c r="D32" s="41"/>
      <c r="E32" s="50" t="s">
        <v>45</v>
      </c>
      <c r="F32" s="26"/>
      <c r="G32" s="52">
        <f>ROUND(((G14+G15+G18+G21+G22+G29-G27-G28)*B42),0)</f>
        <v>0</v>
      </c>
      <c r="H32" s="26"/>
      <c r="I32" s="52">
        <f>ROUND(((I14+I15+I18+I21+I22+I29-I27-I28)*D42),0)</f>
        <v>0</v>
      </c>
      <c r="K32" s="13"/>
      <c r="L32" s="14"/>
      <c r="M32" s="47" t="s">
        <v>53</v>
      </c>
      <c r="N32" s="41"/>
      <c r="O32" s="50" t="s">
        <v>45</v>
      </c>
      <c r="P32" s="26"/>
      <c r="Q32" s="52">
        <f>G32</f>
        <v>0</v>
      </c>
      <c r="R32" s="26"/>
      <c r="S32" s="52">
        <f>I32</f>
        <v>0</v>
      </c>
    </row>
    <row r="33" spans="1:20">
      <c r="A33" s="13"/>
      <c r="B33" s="14"/>
      <c r="C33" s="48" t="s">
        <v>26</v>
      </c>
      <c r="D33" s="41"/>
      <c r="E33" s="51"/>
      <c r="G33" s="52">
        <f>ROUND(SUM((E37-E27)*B42),0)</f>
        <v>0</v>
      </c>
      <c r="I33" s="53"/>
      <c r="K33" s="13"/>
      <c r="L33" s="14"/>
      <c r="M33" s="48" t="s">
        <v>26</v>
      </c>
      <c r="N33" s="41"/>
      <c r="O33" s="53"/>
      <c r="P33" s="5"/>
      <c r="Q33" s="52">
        <f>G33</f>
        <v>0</v>
      </c>
      <c r="R33" s="5"/>
      <c r="S33" s="53"/>
    </row>
    <row r="34" spans="1:20" ht="18" customHeight="1">
      <c r="A34" s="13"/>
      <c r="B34" s="10"/>
      <c r="C34" s="48" t="s">
        <v>27</v>
      </c>
      <c r="D34" s="41"/>
      <c r="E34" s="50" t="s">
        <v>45</v>
      </c>
      <c r="F34" s="3"/>
      <c r="G34" s="31">
        <f>SUM(G32,G33)</f>
        <v>0</v>
      </c>
      <c r="H34" s="49" t="s">
        <v>49</v>
      </c>
      <c r="I34" s="52">
        <f>I32</f>
        <v>0</v>
      </c>
      <c r="J34" s="11" t="s">
        <v>49</v>
      </c>
      <c r="K34" s="13"/>
      <c r="L34" s="10"/>
      <c r="M34" s="48" t="s">
        <v>27</v>
      </c>
      <c r="N34" s="41"/>
      <c r="O34" s="50" t="s">
        <v>45</v>
      </c>
      <c r="P34" s="3"/>
      <c r="Q34" s="52">
        <f>G34</f>
        <v>0</v>
      </c>
      <c r="R34" s="49" t="s">
        <v>49</v>
      </c>
      <c r="S34" s="52">
        <f>I34</f>
        <v>0</v>
      </c>
      <c r="T34" s="11" t="s">
        <v>49</v>
      </c>
    </row>
    <row r="35" spans="1:20" ht="6" customHeight="1">
      <c r="A35" s="13"/>
      <c r="B35" s="9"/>
      <c r="K35" s="13"/>
      <c r="L35" s="9"/>
      <c r="O35" s="5"/>
      <c r="P35" s="5"/>
      <c r="Q35" s="5"/>
      <c r="R35" s="5"/>
      <c r="S35" s="5"/>
    </row>
    <row r="36" spans="1:20" ht="6.75" customHeight="1">
      <c r="O36" s="5"/>
      <c r="P36" s="5"/>
      <c r="Q36" s="5"/>
      <c r="R36" s="5"/>
      <c r="S36" s="5"/>
    </row>
    <row r="37" spans="1:20" ht="18" customHeight="1">
      <c r="A37" s="13"/>
      <c r="B37" s="54" t="s">
        <v>20</v>
      </c>
      <c r="C37" s="55"/>
      <c r="D37" s="41"/>
      <c r="E37" s="52">
        <f>SUM(E14:E22,E29)</f>
        <v>0</v>
      </c>
      <c r="F37" s="56"/>
      <c r="G37" s="52">
        <f>SUM(G14:G22,G29,G34)</f>
        <v>0</v>
      </c>
      <c r="H37" s="56"/>
      <c r="I37" s="52">
        <f>SUM(I14:I22,I29,I34)</f>
        <v>0</v>
      </c>
      <c r="K37" s="13"/>
      <c r="L37" s="54" t="s">
        <v>20</v>
      </c>
      <c r="M37" s="55"/>
      <c r="N37" s="41"/>
      <c r="O37" s="52">
        <f>E37</f>
        <v>0</v>
      </c>
      <c r="P37" s="56"/>
      <c r="Q37" s="52">
        <f>G37</f>
        <v>0</v>
      </c>
      <c r="R37" s="56"/>
      <c r="S37" s="52">
        <f>I37</f>
        <v>0</v>
      </c>
    </row>
    <row r="38" spans="1:20" ht="7.5" customHeight="1">
      <c r="A38" s="13"/>
      <c r="B38" s="9"/>
      <c r="C38" s="15"/>
      <c r="K38" s="13"/>
      <c r="L38" s="9"/>
      <c r="M38" s="15"/>
      <c r="O38" s="5"/>
      <c r="P38" s="5"/>
      <c r="Q38" s="5"/>
      <c r="R38" s="5"/>
      <c r="S38" s="5"/>
    </row>
    <row r="39" spans="1:20" ht="7.5" customHeight="1">
      <c r="B39" s="6"/>
      <c r="C39" s="6"/>
      <c r="K39" s="6"/>
      <c r="L39" s="6"/>
      <c r="M39" s="6"/>
      <c r="O39" s="5"/>
      <c r="P39" s="5"/>
      <c r="Q39" s="5"/>
      <c r="R39" s="5"/>
      <c r="S39" s="5"/>
    </row>
    <row r="40" spans="1:20" ht="14.25" customHeight="1">
      <c r="A40" s="2" t="s">
        <v>25</v>
      </c>
      <c r="B40" s="2" t="s">
        <v>55</v>
      </c>
      <c r="K40" s="2" t="s">
        <v>25</v>
      </c>
      <c r="L40" s="2" t="str">
        <f>B40</f>
        <v>Fringe benefits for faculty/staff are included at the current rate of 36% for all years.</v>
      </c>
      <c r="O40" s="5"/>
      <c r="P40" s="5"/>
      <c r="Q40" s="5"/>
      <c r="R40" s="5"/>
      <c r="S40" s="5"/>
    </row>
    <row r="41" spans="1:20" ht="14.25" customHeight="1">
      <c r="A41" s="2" t="s">
        <v>23</v>
      </c>
      <c r="B41" s="2" t="s">
        <v>50</v>
      </c>
      <c r="K41" s="2" t="s">
        <v>23</v>
      </c>
      <c r="L41" s="2" t="s">
        <v>50</v>
      </c>
      <c r="O41" s="5"/>
      <c r="P41" s="5"/>
      <c r="Q41" s="5"/>
      <c r="R41" s="5"/>
      <c r="S41" s="5"/>
    </row>
    <row r="42" spans="1:20" ht="14.25" customHeight="1">
      <c r="A42" s="2" t="s">
        <v>49</v>
      </c>
      <c r="B42" s="16">
        <v>0.5</v>
      </c>
      <c r="C42" s="2" t="s">
        <v>22</v>
      </c>
      <c r="K42" s="2" t="s">
        <v>49</v>
      </c>
      <c r="L42" s="16">
        <v>0.5</v>
      </c>
      <c r="M42" s="2" t="s">
        <v>22</v>
      </c>
      <c r="O42" s="5"/>
      <c r="P42" s="5"/>
      <c r="Q42" s="5"/>
      <c r="R42" s="5"/>
      <c r="S42" s="5"/>
    </row>
    <row r="43" spans="1:20" ht="11.25" customHeight="1">
      <c r="B43" s="2" t="s">
        <v>21</v>
      </c>
      <c r="J43" s="20"/>
      <c r="L43" s="2" t="s">
        <v>21</v>
      </c>
      <c r="O43" s="5"/>
      <c r="P43" s="5"/>
      <c r="Q43" s="5"/>
      <c r="R43" s="5"/>
      <c r="S43" s="5"/>
      <c r="T43" s="20"/>
    </row>
    <row r="44" spans="1:20" ht="12" customHeight="1">
      <c r="B44" s="2" t="s">
        <v>28</v>
      </c>
      <c r="I44" s="17"/>
      <c r="L44" s="2" t="s">
        <v>28</v>
      </c>
      <c r="O44" s="5"/>
      <c r="P44" s="5"/>
      <c r="Q44" s="5"/>
      <c r="R44" s="5"/>
      <c r="S44" s="17"/>
    </row>
    <row r="45" spans="1:20">
      <c r="E45" s="2"/>
      <c r="F45" s="2"/>
      <c r="G45" s="2"/>
      <c r="H45" s="2"/>
      <c r="I45" s="2"/>
    </row>
    <row r="46" spans="1:20" ht="13.8">
      <c r="A46" s="58" t="s">
        <v>29</v>
      </c>
      <c r="B46" s="58"/>
      <c r="C46" s="58"/>
      <c r="D46" s="58"/>
      <c r="E46" s="58"/>
      <c r="F46" s="58"/>
      <c r="G46" s="58"/>
      <c r="H46" s="58"/>
      <c r="K46" s="58" t="s">
        <v>29</v>
      </c>
      <c r="L46" s="59"/>
      <c r="M46" s="59"/>
      <c r="N46" s="59"/>
      <c r="O46" s="59"/>
      <c r="P46" s="59"/>
      <c r="Q46" s="59"/>
      <c r="R46" s="59"/>
    </row>
  </sheetData>
  <mergeCells count="5">
    <mergeCell ref="K46:R46"/>
    <mergeCell ref="A46:H46"/>
    <mergeCell ref="A4:J4"/>
    <mergeCell ref="K4:T4"/>
    <mergeCell ref="A3:J3"/>
  </mergeCells>
  <phoneticPr fontId="0" type="noConversion"/>
  <pageMargins left="0.75" right="0.49" top="0.5" bottom="0.44" header="0.5" footer="0.5"/>
  <pageSetup scale="97" orientation="portrait" horizontalDpi="4294967292" r:id="rId1"/>
  <headerFooter alignWithMargins="0"/>
  <colBreaks count="1" manualBreakCount="1">
    <brk id="10" max="1048575" man="1"/>
  </colBreaks>
  <ignoredErrors>
    <ignoredError sqref="B21:B23 L21:L23 L14:L15 B15" numberStoredAsText="1"/>
  </ignoredErrors>
  <drawing r:id="rId2"/>
  <mc:AlternateContent xmlns:mc="http://schemas.openxmlformats.org/markup-compatibility/2006">
    <mc:Choice Requires="v">
      <legacyDrawing r:id="rId3"/>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ATLAS YR 1 and Composite</vt:lpstr>
      <vt:lpstr>'ATLAS YR 1 and Composite'!Print_Area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Dana Tuminello</cp:lastModifiedBy>
  <cp:lastPrinted>2021-08-11T19:41:41Z</cp:lastPrinted>
  <dcterms:created xsi:type="dcterms:W3CDTF">1998-08-13T14:57:54Z</dcterms:created>
  <dcterms:modified xsi:type="dcterms:W3CDTF">2026-08-11T03:19:30Z</dcterms:modified>
</cp:coreProperties>
</file>