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ccounting Services\ACTS\Forms - FAR\2019 Financial Statements\2019 Web\LSU BR\Excel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Print_Area" localSheetId="0">Sheet1!$A$1:$I$59</definedName>
    <definedName name="_xlnm.Print_Titles" localSheetId="0">Sheet1!$1:$12</definedName>
  </definedNames>
  <calcPr calcId="162913"/>
</workbook>
</file>

<file path=xl/calcChain.xml><?xml version="1.0" encoding="utf-8"?>
<calcChain xmlns="http://schemas.openxmlformats.org/spreadsheetml/2006/main">
  <c r="G49" i="1" l="1"/>
  <c r="C49" i="1" s="1"/>
  <c r="E56" i="1"/>
  <c r="C56" i="1"/>
  <c r="G56" i="1"/>
  <c r="C24" i="1"/>
  <c r="C21" i="1"/>
  <c r="I20" i="1"/>
  <c r="C20" i="1"/>
  <c r="C25" i="1"/>
  <c r="C28" i="1"/>
  <c r="G30" i="1"/>
  <c r="G59" i="1" s="1"/>
  <c r="C33" i="1"/>
  <c r="C51" i="1"/>
  <c r="C54" i="1"/>
  <c r="C45" i="1"/>
  <c r="C44" i="1"/>
  <c r="C43" i="1"/>
  <c r="C42" i="1"/>
  <c r="C41" i="1"/>
  <c r="C40" i="1"/>
  <c r="C39" i="1"/>
  <c r="C38" i="1"/>
  <c r="C37" i="1"/>
  <c r="C36" i="1"/>
  <c r="I50" i="1"/>
  <c r="C50" i="1"/>
  <c r="C18" i="1"/>
  <c r="C22" i="1"/>
  <c r="C23" i="1"/>
  <c r="C27" i="1"/>
  <c r="C47" i="1"/>
  <c r="C52" i="1"/>
  <c r="C34" i="1"/>
  <c r="C19" i="1"/>
  <c r="C29" i="1"/>
  <c r="E59" i="1"/>
  <c r="C16" i="1"/>
  <c r="C57" i="1"/>
  <c r="C26" i="1"/>
  <c r="C48" i="1"/>
  <c r="I59" i="1"/>
  <c r="C30" i="1" l="1"/>
  <c r="C59" i="1" s="1"/>
</calcChain>
</file>

<file path=xl/sharedStrings.xml><?xml version="1.0" encoding="utf-8"?>
<sst xmlns="http://schemas.openxmlformats.org/spreadsheetml/2006/main" count="66" uniqueCount="54">
  <si>
    <t xml:space="preserve">  Source of Funds</t>
  </si>
  <si>
    <t>Total</t>
  </si>
  <si>
    <t>Current</t>
  </si>
  <si>
    <t>Plant</t>
  </si>
  <si>
    <t>Gifts</t>
  </si>
  <si>
    <t/>
  </si>
  <si>
    <t xml:space="preserve">  Auxiliary plant -</t>
  </si>
  <si>
    <t xml:space="preserve">    New buildings -</t>
  </si>
  <si>
    <t xml:space="preserve">    Improvements to buildings -</t>
  </si>
  <si>
    <t xml:space="preserve">    Improvements other than buildings -</t>
  </si>
  <si>
    <t xml:space="preserve">    Library books </t>
  </si>
  <si>
    <t>Louisiana State University</t>
  </si>
  <si>
    <t xml:space="preserve">  Educational plant -</t>
  </si>
  <si>
    <t xml:space="preserve">    Improvements to buildings - </t>
  </si>
  <si>
    <t xml:space="preserve">        Total </t>
  </si>
  <si>
    <t xml:space="preserve">  Equipment - unallocated -</t>
  </si>
  <si>
    <t xml:space="preserve">    Movable items</t>
  </si>
  <si>
    <t>ANALYSIS G-2A</t>
  </si>
  <si>
    <t>Changes in Investment in Plant</t>
  </si>
  <si>
    <t xml:space="preserve">      Field house</t>
  </si>
  <si>
    <t xml:space="preserve">      Maison Francaise (French House) renovation</t>
  </si>
  <si>
    <t xml:space="preserve">      Natatorium renovation</t>
  </si>
  <si>
    <t xml:space="preserve">      University recreation expansion</t>
  </si>
  <si>
    <t xml:space="preserve">      Patrick F. Taylor hall engineering renovations</t>
  </si>
  <si>
    <t xml:space="preserve">      Assembly center </t>
  </si>
  <si>
    <t xml:space="preserve">      Veterinary Medicine linear vault</t>
  </si>
  <si>
    <t xml:space="preserve">      Veterinary Medicine building</t>
  </si>
  <si>
    <t xml:space="preserve">      Beach volleyball</t>
  </si>
  <si>
    <t xml:space="preserve">      Women's softball batting facility</t>
  </si>
  <si>
    <t xml:space="preserve">      Tiger stadium</t>
  </si>
  <si>
    <t xml:space="preserve">      Ruffin G. Pleasant hall admission and recruiting center</t>
  </si>
  <si>
    <t xml:space="preserve">      Memorial tower renovation</t>
  </si>
  <si>
    <t xml:space="preserve">      Demonstration equipment and supplies building</t>
  </si>
  <si>
    <t>For the year ended June 30, 2019</t>
  </si>
  <si>
    <t xml:space="preserve">      Nicholson Gateway Project - </t>
  </si>
  <si>
    <t xml:space="preserve">         Bayou hall</t>
  </si>
  <si>
    <t xml:space="preserve">      Spruce hall</t>
  </si>
  <si>
    <t xml:space="preserve">         Canal hall</t>
  </si>
  <si>
    <t xml:space="preserve">         Delta hall</t>
  </si>
  <si>
    <t xml:space="preserve">         Gateway center</t>
  </si>
  <si>
    <t xml:space="preserve">         Gulf hall</t>
  </si>
  <si>
    <t xml:space="preserve">         Marsh hall</t>
  </si>
  <si>
    <t xml:space="preserve">         Oxbow hall</t>
  </si>
  <si>
    <t xml:space="preserve">         Parking garage</t>
  </si>
  <si>
    <t xml:space="preserve">         Riverbend hall</t>
  </si>
  <si>
    <t xml:space="preserve">      Nicholson drive improvements</t>
  </si>
  <si>
    <t xml:space="preserve">      Track stadium resurfacing</t>
  </si>
  <si>
    <t xml:space="preserve">      Alex Box batting cages</t>
  </si>
  <si>
    <t xml:space="preserve">      Powerhouse allison overhaul</t>
  </si>
  <si>
    <t xml:space="preserve">      Old president's house</t>
  </si>
  <si>
    <t xml:space="preserve">      Design building recruitement center</t>
  </si>
  <si>
    <t xml:space="preserve">      Laboratory school chiller</t>
  </si>
  <si>
    <t xml:space="preserve">      Huey P Long field house</t>
  </si>
  <si>
    <t xml:space="preserve">      Music building recital hall and board room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</si>
</sst>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#,##0.000000_);\(#,##0.000000\)"/>
  </numFmts>
  <fonts count="12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9"/>
      <color rgb="FF461D7C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9"/>
      <color indexed="20"/>
      <name val="Calibri"/>
      <family val="2"/>
      <scheme val="minor"/>
    </font>
    <font>
      <b/>
      <sz val="9"/>
      <color rgb="FF461D7C"/>
      <name val="Calibri"/>
      <family val="2"/>
      <scheme val="minor"/>
    </font>
    <font>
      <b/>
      <sz val="12"/>
      <color rgb="FF461D7C"/>
      <name val="Calibri"/>
      <family val="2"/>
      <scheme val="minor"/>
    </font>
    <font>
      <b/>
      <sz val="11"/>
      <color rgb="FF461D7C"/>
      <name val="Calibri"/>
      <family val="2"/>
      <scheme val="minor"/>
    </font>
    <font>
      <sz val="11"/>
      <color rgb="FF461D7C"/>
      <name val="Calibri"/>
      <family val="2"/>
      <scheme val="minor"/>
    </font>
    <font>
      <b/>
      <sz val="9"/>
      <color indexed="2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8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</cellStyleXfs>
  <cellXfs count="45">
    <xf numFmtId="0" fontId="0" fillId="0" borderId="0" xfId="0"/>
    <xf numFmtId="165" fontId="3" fillId="0" borderId="0" xfId="2" applyNumberFormat="1" applyFont="1" applyAlignment="1" applyProtection="1">
      <alignment vertical="center"/>
    </xf>
    <xf numFmtId="0" fontId="4" fillId="0" borderId="0" xfId="4" applyFont="1"/>
    <xf numFmtId="0" fontId="5" fillId="0" borderId="0" xfId="0" applyFont="1" applyAlignment="1">
      <alignment vertical="center"/>
    </xf>
    <xf numFmtId="0" fontId="6" fillId="0" borderId="0" xfId="0" applyFont="1" applyFill="1" applyBorder="1" applyAlignment="1">
      <alignment vertical="center"/>
    </xf>
    <xf numFmtId="165" fontId="7" fillId="0" borderId="0" xfId="2" applyNumberFormat="1" applyFont="1" applyFill="1" applyBorder="1" applyAlignment="1" applyProtection="1">
      <alignment vertical="center"/>
    </xf>
    <xf numFmtId="165" fontId="8" fillId="0" borderId="0" xfId="2" applyNumberFormat="1" applyFont="1" applyFill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165" fontId="9" fillId="0" borderId="0" xfId="2" applyNumberFormat="1" applyFont="1" applyFill="1" applyBorder="1" applyAlignment="1" applyProtection="1">
      <alignment vertical="center"/>
    </xf>
    <xf numFmtId="0" fontId="10" fillId="0" borderId="0" xfId="4" applyFont="1"/>
    <xf numFmtId="0" fontId="11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4" fillId="0" borderId="0" xfId="0" quotePrefix="1" applyFont="1" applyFill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>
      <alignment vertical="center"/>
    </xf>
    <xf numFmtId="41" fontId="4" fillId="0" borderId="0" xfId="0" applyNumberFormat="1" applyFont="1" applyFill="1" applyAlignment="1" applyProtection="1">
      <alignment vertical="center"/>
    </xf>
    <xf numFmtId="41" fontId="5" fillId="0" borderId="0" xfId="0" applyNumberFormat="1" applyFont="1" applyFill="1" applyAlignment="1" applyProtection="1">
      <alignment vertical="center"/>
    </xf>
    <xf numFmtId="42" fontId="4" fillId="0" borderId="0" xfId="0" applyNumberFormat="1" applyFont="1" applyFill="1" applyAlignment="1" applyProtection="1">
      <alignment vertical="center"/>
    </xf>
    <xf numFmtId="41" fontId="4" fillId="0" borderId="0" xfId="3" applyNumberFormat="1" applyFont="1" applyFill="1" applyAlignment="1" applyProtection="1">
      <alignment vertical="center"/>
    </xf>
    <xf numFmtId="41" fontId="4" fillId="0" borderId="0" xfId="3" applyNumberFormat="1" applyFont="1" applyFill="1" applyAlignment="1" applyProtection="1">
      <alignment horizontal="center" vertical="center"/>
    </xf>
    <xf numFmtId="41" fontId="5" fillId="0" borderId="0" xfId="0" applyNumberFormat="1" applyFont="1" applyFill="1" applyAlignment="1" applyProtection="1">
      <alignment horizontal="center" vertical="center"/>
    </xf>
    <xf numFmtId="41" fontId="4" fillId="0" borderId="0" xfId="0" applyNumberFormat="1" applyFont="1" applyFill="1" applyAlignment="1" applyProtection="1">
      <alignment horizontal="center" vertical="center"/>
    </xf>
    <xf numFmtId="41" fontId="4" fillId="0" borderId="0" xfId="1" applyNumberFormat="1" applyFont="1" applyFill="1" applyAlignment="1" applyProtection="1">
      <alignment vertical="center"/>
    </xf>
    <xf numFmtId="41" fontId="4" fillId="0" borderId="0" xfId="1" applyNumberFormat="1" applyFont="1" applyFill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41" fontId="4" fillId="0" borderId="0" xfId="1" applyNumberFormat="1" applyFont="1" applyFill="1" applyAlignment="1" applyProtection="1">
      <alignment horizontal="right" vertical="center"/>
    </xf>
    <xf numFmtId="41" fontId="4" fillId="0" borderId="3" xfId="3" applyNumberFormat="1" applyFont="1" applyFill="1" applyBorder="1" applyAlignment="1" applyProtection="1">
      <alignment vertical="center"/>
    </xf>
    <xf numFmtId="41" fontId="4" fillId="0" borderId="0" xfId="1" applyNumberFormat="1" applyFont="1" applyFill="1" applyBorder="1" applyAlignment="1" applyProtection="1">
      <alignment vertical="center"/>
    </xf>
    <xf numFmtId="41" fontId="4" fillId="0" borderId="3" xfId="1" applyNumberFormat="1" applyFont="1" applyFill="1" applyBorder="1" applyAlignment="1" applyProtection="1">
      <alignment vertical="center"/>
    </xf>
    <xf numFmtId="166" fontId="4" fillId="0" borderId="0" xfId="0" applyNumberFormat="1" applyFont="1" applyFill="1" applyAlignment="1" applyProtection="1">
      <alignment vertical="center"/>
    </xf>
    <xf numFmtId="164" fontId="4" fillId="0" borderId="0" xfId="3" applyNumberFormat="1" applyFont="1" applyFill="1" applyAlignment="1" applyProtection="1">
      <alignment vertical="center"/>
    </xf>
    <xf numFmtId="42" fontId="4" fillId="0" borderId="4" xfId="3" applyNumberFormat="1" applyFont="1" applyFill="1" applyBorder="1" applyAlignment="1" applyProtection="1">
      <alignment vertical="center"/>
    </xf>
    <xf numFmtId="164" fontId="5" fillId="0" borderId="0" xfId="3" applyNumberFormat="1" applyFont="1" applyFill="1" applyAlignment="1" applyProtection="1">
      <alignment vertical="center"/>
    </xf>
    <xf numFmtId="164" fontId="5" fillId="0" borderId="0" xfId="3" applyNumberFormat="1" applyFont="1" applyFill="1" applyAlignment="1">
      <alignment vertical="center"/>
    </xf>
    <xf numFmtId="5" fontId="5" fillId="0" borderId="0" xfId="0" applyNumberFormat="1" applyFont="1" applyFill="1" applyAlignment="1" applyProtection="1">
      <alignment vertical="center"/>
    </xf>
    <xf numFmtId="0" fontId="4" fillId="0" borderId="2" xfId="0" applyFont="1" applyBorder="1" applyAlignment="1" applyProtection="1">
      <alignment horizontal="center" vertical="center"/>
    </xf>
    <xf numFmtId="165" fontId="8" fillId="0" borderId="0" xfId="2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</cellXfs>
  <cellStyles count="5">
    <cellStyle name="Comma" xfId="1" builtinId="3"/>
    <cellStyle name="Comma 2 2" xfId="2"/>
    <cellStyle name="Currency" xfId="3" builtinId="4"/>
    <cellStyle name="Normal" xfId="0" builtinId="0"/>
    <cellStyle name="Normal 2" xfId="4"/>
  </cellStyles>
  <dxfs count="3">
    <dxf>
      <fill>
        <patternFill>
          <bgColor rgb="FFF5EFF7"/>
        </patternFill>
      </fill>
    </dxf>
    <dxf>
      <fill>
        <patternFill>
          <bgColor rgb="FFF5EFF7"/>
        </patternFill>
      </fill>
    </dxf>
    <dxf>
      <fill>
        <patternFill>
          <bgColor rgb="FFF5EFF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1743075</xdr:colOff>
      <xdr:row>6</xdr:row>
      <xdr:rowOff>38100</xdr:rowOff>
    </xdr:to>
    <xdr:pic>
      <xdr:nvPicPr>
        <xdr:cNvPr id="1104" name="Picture 2" descr="lsu logo&#10;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"/>
          <a:ext cx="17430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883"/>
  <sheetViews>
    <sheetView showGridLines="0" tabSelected="1" zoomScaleNormal="100" zoomScaleSheetLayoutView="75" workbookViewId="0">
      <selection activeCell="O23" sqref="O23"/>
    </sheetView>
  </sheetViews>
  <sheetFormatPr defaultRowHeight="12" x14ac:dyDescent="0.2"/>
  <cols>
    <col min="1" max="1" width="55.7109375" style="3" customWidth="1"/>
    <col min="2" max="2" width="1.85546875" style="3" customWidth="1"/>
    <col min="3" max="3" width="15.140625" style="3" customWidth="1"/>
    <col min="4" max="4" width="1.85546875" style="3" customWidth="1"/>
    <col min="5" max="5" width="15" style="3" customWidth="1"/>
    <col min="6" max="6" width="1.85546875" style="3" customWidth="1"/>
    <col min="7" max="7" width="16.7109375" style="3" customWidth="1"/>
    <col min="8" max="8" width="1.85546875" style="3" customWidth="1"/>
    <col min="9" max="9" width="14.7109375" style="3" customWidth="1"/>
    <col min="10" max="10" width="4.140625" style="3" customWidth="1"/>
    <col min="11" max="16384" width="9.140625" style="3"/>
  </cols>
  <sheetData>
    <row r="1" spans="1:256" ht="9.75" customHeight="1" x14ac:dyDescent="0.2">
      <c r="A1" s="1"/>
      <c r="B1" s="2"/>
      <c r="C1" s="2"/>
      <c r="D1" s="2"/>
      <c r="E1" s="2"/>
      <c r="F1" s="2"/>
      <c r="G1" s="2"/>
      <c r="H1" s="2"/>
    </row>
    <row r="2" spans="1:256" ht="10.5" customHeight="1" x14ac:dyDescent="0.2">
      <c r="A2" s="1"/>
      <c r="B2" s="2"/>
      <c r="C2" s="2"/>
      <c r="D2" s="2"/>
      <c r="E2" s="2"/>
      <c r="F2" s="2"/>
      <c r="G2" s="2"/>
      <c r="H2" s="2"/>
      <c r="I2" s="4"/>
    </row>
    <row r="3" spans="1:256" ht="15.75" x14ac:dyDescent="0.2">
      <c r="A3" s="1"/>
      <c r="B3" s="5"/>
      <c r="D3" s="6"/>
      <c r="F3" s="42" t="s">
        <v>17</v>
      </c>
      <c r="G3" s="6"/>
      <c r="H3" s="6"/>
      <c r="I3" s="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</row>
    <row r="4" spans="1:256" ht="8.25" customHeight="1" x14ac:dyDescent="0.25">
      <c r="A4" s="1"/>
      <c r="B4" s="8"/>
      <c r="C4" s="6"/>
      <c r="D4" s="6"/>
      <c r="F4" s="42"/>
      <c r="G4" s="6"/>
      <c r="H4" s="9"/>
      <c r="I4" s="10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</row>
    <row r="5" spans="1:256" ht="15.75" x14ac:dyDescent="0.2">
      <c r="A5" s="1"/>
      <c r="B5" s="5"/>
      <c r="D5" s="6"/>
      <c r="F5" s="42" t="s">
        <v>18</v>
      </c>
      <c r="G5" s="6"/>
      <c r="H5" s="6"/>
      <c r="I5" s="6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</row>
    <row r="6" spans="1:256" ht="15.75" x14ac:dyDescent="0.2">
      <c r="A6" s="1"/>
      <c r="B6" s="5"/>
      <c r="D6" s="6"/>
      <c r="F6" s="42" t="s">
        <v>33</v>
      </c>
      <c r="G6" s="6"/>
      <c r="H6" s="6"/>
      <c r="I6" s="6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</row>
    <row r="7" spans="1:256" ht="8.25" customHeight="1" x14ac:dyDescent="0.2">
      <c r="A7" s="1"/>
      <c r="B7" s="5"/>
      <c r="C7" s="5"/>
      <c r="D7" s="5"/>
      <c r="E7" s="5"/>
      <c r="F7" s="5"/>
      <c r="G7" s="5"/>
      <c r="H7" s="2"/>
      <c r="I7" s="11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</row>
    <row r="8" spans="1:256" ht="9.75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</row>
    <row r="9" spans="1:256" ht="12.75" customHeight="1" x14ac:dyDescent="0.2">
      <c r="A9" s="12"/>
      <c r="B9" s="12"/>
      <c r="C9" s="44"/>
      <c r="D9" s="44"/>
      <c r="F9" s="41" t="s">
        <v>0</v>
      </c>
      <c r="G9" s="43"/>
      <c r="H9" s="43"/>
      <c r="I9" s="43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</row>
    <row r="10" spans="1:256" ht="10.5" customHeight="1" x14ac:dyDescent="0.2">
      <c r="A10" s="12"/>
      <c r="B10" s="12"/>
      <c r="C10" s="12"/>
      <c r="D10" s="12"/>
      <c r="E10" s="13"/>
      <c r="F10" s="14"/>
      <c r="G10" s="13"/>
      <c r="H10" s="14"/>
      <c r="I10" s="13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</row>
    <row r="11" spans="1:256" ht="12.75" x14ac:dyDescent="0.2">
      <c r="A11" s="12"/>
      <c r="B11" s="12"/>
      <c r="C11" s="15" t="s">
        <v>1</v>
      </c>
      <c r="D11" s="16"/>
      <c r="E11" s="15" t="s">
        <v>2</v>
      </c>
      <c r="F11" s="16"/>
      <c r="G11" s="15" t="s">
        <v>3</v>
      </c>
      <c r="H11" s="16"/>
      <c r="I11" s="15" t="s">
        <v>4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</row>
    <row r="12" spans="1:256" ht="9.75" customHeight="1" x14ac:dyDescent="0.2">
      <c r="A12" s="12"/>
      <c r="B12" s="12"/>
      <c r="C12" s="12"/>
      <c r="D12" s="12"/>
      <c r="E12" s="12"/>
      <c r="F12" s="12"/>
      <c r="G12" s="12"/>
      <c r="H12" s="12"/>
      <c r="I12" s="12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</row>
    <row r="13" spans="1:256" s="20" customFormat="1" ht="12.75" x14ac:dyDescent="0.2">
      <c r="A13" s="17" t="s">
        <v>11</v>
      </c>
      <c r="B13" s="18" t="s">
        <v>5</v>
      </c>
      <c r="C13" s="17"/>
      <c r="D13" s="17"/>
      <c r="E13" s="17"/>
      <c r="F13" s="17"/>
      <c r="G13" s="17"/>
      <c r="H13" s="17"/>
      <c r="I13" s="17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/>
      <c r="GK13" s="19"/>
      <c r="GL13" s="19"/>
      <c r="GM13" s="19"/>
      <c r="GN13" s="19"/>
      <c r="GO13" s="19"/>
      <c r="GP13" s="19"/>
      <c r="GQ13" s="19"/>
      <c r="GR13" s="19"/>
      <c r="GS13" s="19"/>
      <c r="GT13" s="19"/>
      <c r="GU13" s="19"/>
      <c r="GV13" s="19"/>
      <c r="GW13" s="19"/>
      <c r="GX13" s="19"/>
      <c r="GY13" s="19"/>
      <c r="GZ13" s="19"/>
      <c r="HA13" s="19"/>
      <c r="HB13" s="19"/>
      <c r="HC13" s="19"/>
      <c r="HD13" s="19"/>
      <c r="HE13" s="19"/>
      <c r="HF13" s="19"/>
      <c r="HG13" s="19"/>
      <c r="HH13" s="19"/>
      <c r="HI13" s="19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19"/>
      <c r="IF13" s="19"/>
      <c r="IG13" s="19"/>
      <c r="IH13" s="19"/>
      <c r="II13" s="19"/>
      <c r="IJ13" s="19"/>
      <c r="IK13" s="19"/>
      <c r="IL13" s="19"/>
      <c r="IM13" s="19"/>
      <c r="IN13" s="19"/>
      <c r="IO13" s="19"/>
      <c r="IP13" s="19"/>
      <c r="IQ13" s="19"/>
      <c r="IR13" s="19"/>
      <c r="IS13" s="19"/>
      <c r="IT13" s="19"/>
      <c r="IU13" s="19"/>
      <c r="IV13" s="19"/>
    </row>
    <row r="14" spans="1:256" s="20" customFormat="1" ht="12.75" x14ac:dyDescent="0.2">
      <c r="A14" s="17" t="s">
        <v>12</v>
      </c>
      <c r="B14" s="18" t="s">
        <v>5</v>
      </c>
      <c r="C14" s="17"/>
      <c r="D14" s="17"/>
      <c r="E14" s="17"/>
      <c r="F14" s="17"/>
      <c r="G14" s="17"/>
      <c r="H14" s="17"/>
      <c r="I14" s="17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  <c r="IU14" s="19"/>
      <c r="IV14" s="19"/>
    </row>
    <row r="15" spans="1:256" s="20" customFormat="1" ht="12.75" x14ac:dyDescent="0.2">
      <c r="A15" s="17" t="s">
        <v>7</v>
      </c>
      <c r="B15" s="18" t="s">
        <v>5</v>
      </c>
      <c r="C15" s="21"/>
      <c r="D15" s="21"/>
      <c r="E15" s="21"/>
      <c r="F15" s="21"/>
      <c r="G15" s="21"/>
      <c r="H15" s="21"/>
      <c r="I15" s="21"/>
      <c r="J15" s="22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  <c r="IU15" s="19"/>
      <c r="IV15" s="19"/>
    </row>
    <row r="16" spans="1:256" s="20" customFormat="1" ht="12.75" x14ac:dyDescent="0.2">
      <c r="A16" s="17" t="s">
        <v>25</v>
      </c>
      <c r="B16" s="18"/>
      <c r="C16" s="23">
        <f>SUM(E16:I16)</f>
        <v>11339</v>
      </c>
      <c r="D16" s="21"/>
      <c r="E16" s="23">
        <v>0</v>
      </c>
      <c r="F16" s="21"/>
      <c r="G16" s="23">
        <v>11339</v>
      </c>
      <c r="H16" s="21"/>
      <c r="I16" s="23">
        <v>0</v>
      </c>
      <c r="J16" s="22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</row>
    <row r="17" spans="1:256" s="20" customFormat="1" ht="12.75" x14ac:dyDescent="0.2">
      <c r="A17" s="17" t="s">
        <v>13</v>
      </c>
      <c r="B17" s="18"/>
      <c r="C17" s="24"/>
      <c r="D17" s="21"/>
      <c r="E17" s="25"/>
      <c r="F17" s="27"/>
      <c r="G17" s="25"/>
      <c r="H17" s="27"/>
      <c r="I17" s="25"/>
      <c r="J17" s="26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  <c r="IU17" s="19"/>
      <c r="IV17" s="19"/>
    </row>
    <row r="18" spans="1:256" s="20" customFormat="1" ht="12.75" x14ac:dyDescent="0.2">
      <c r="A18" s="17" t="s">
        <v>32</v>
      </c>
      <c r="B18" s="18"/>
      <c r="C18" s="24">
        <f t="shared" ref="C18:C30" si="0">SUM(E18:I18)</f>
        <v>65571</v>
      </c>
      <c r="D18" s="21"/>
      <c r="E18" s="25">
        <v>65571</v>
      </c>
      <c r="F18" s="27"/>
      <c r="G18" s="25">
        <v>0</v>
      </c>
      <c r="H18" s="27"/>
      <c r="I18" s="25">
        <v>0</v>
      </c>
      <c r="J18" s="26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  <c r="IU18" s="19"/>
      <c r="IV18" s="19"/>
    </row>
    <row r="19" spans="1:256" s="20" customFormat="1" ht="12.75" x14ac:dyDescent="0.2">
      <c r="A19" s="17" t="s">
        <v>50</v>
      </c>
      <c r="B19" s="18"/>
      <c r="C19" s="24">
        <f t="shared" si="0"/>
        <v>529199</v>
      </c>
      <c r="D19" s="21"/>
      <c r="E19" s="25">
        <v>0</v>
      </c>
      <c r="F19" s="27"/>
      <c r="G19" s="25">
        <v>0</v>
      </c>
      <c r="H19" s="27"/>
      <c r="I19" s="25">
        <v>529199</v>
      </c>
      <c r="J19" s="26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  <c r="IU19" s="19"/>
      <c r="IV19" s="19"/>
    </row>
    <row r="20" spans="1:256" s="20" customFormat="1" ht="12.75" x14ac:dyDescent="0.2">
      <c r="A20" s="17" t="s">
        <v>51</v>
      </c>
      <c r="B20" s="18"/>
      <c r="C20" s="24">
        <f t="shared" si="0"/>
        <v>528092</v>
      </c>
      <c r="D20" s="21"/>
      <c r="E20" s="25">
        <v>0</v>
      </c>
      <c r="F20" s="27"/>
      <c r="G20" s="25">
        <v>0</v>
      </c>
      <c r="H20" s="27"/>
      <c r="I20" s="25">
        <f>477290+50802</f>
        <v>528092</v>
      </c>
      <c r="J20" s="26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  <c r="IU20" s="19"/>
      <c r="IV20" s="19"/>
    </row>
    <row r="21" spans="1:256" s="20" customFormat="1" ht="12.75" x14ac:dyDescent="0.2">
      <c r="A21" s="17" t="s">
        <v>52</v>
      </c>
      <c r="B21" s="18"/>
      <c r="C21" s="24">
        <f t="shared" si="0"/>
        <v>124346</v>
      </c>
      <c r="D21" s="21"/>
      <c r="E21" s="25">
        <v>0</v>
      </c>
      <c r="F21" s="27"/>
      <c r="G21" s="25">
        <v>124346</v>
      </c>
      <c r="H21" s="27"/>
      <c r="I21" s="25">
        <v>0</v>
      </c>
      <c r="J21" s="26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  <c r="HY21" s="19"/>
      <c r="HZ21" s="19"/>
      <c r="IA21" s="19"/>
      <c r="IB21" s="19"/>
      <c r="IC21" s="19"/>
      <c r="ID21" s="19"/>
      <c r="IE21" s="19"/>
      <c r="IF21" s="19"/>
      <c r="IG21" s="19"/>
      <c r="IH21" s="19"/>
      <c r="II21" s="19"/>
      <c r="IJ21" s="19"/>
      <c r="IK21" s="19"/>
      <c r="IL21" s="19"/>
      <c r="IM21" s="19"/>
      <c r="IN21" s="19"/>
      <c r="IO21" s="19"/>
      <c r="IP21" s="19"/>
      <c r="IQ21" s="19"/>
      <c r="IR21" s="19"/>
      <c r="IS21" s="19"/>
      <c r="IT21" s="19"/>
      <c r="IU21" s="19"/>
      <c r="IV21" s="19"/>
    </row>
    <row r="22" spans="1:256" s="20" customFormat="1" ht="12.75" x14ac:dyDescent="0.2">
      <c r="A22" s="17" t="s">
        <v>20</v>
      </c>
      <c r="B22" s="18"/>
      <c r="C22" s="24">
        <f t="shared" si="0"/>
        <v>1015</v>
      </c>
      <c r="D22" s="28"/>
      <c r="E22" s="29">
        <v>0</v>
      </c>
      <c r="F22" s="29"/>
      <c r="G22" s="25">
        <v>1015</v>
      </c>
      <c r="H22" s="29"/>
      <c r="I22" s="29">
        <v>0</v>
      </c>
      <c r="J22" s="30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19"/>
      <c r="FP22" s="19"/>
      <c r="FQ22" s="19"/>
      <c r="FR22" s="19"/>
      <c r="FS22" s="19"/>
      <c r="FT22" s="19"/>
      <c r="FU22" s="19"/>
      <c r="FV22" s="19"/>
      <c r="FW22" s="19"/>
      <c r="FX22" s="19"/>
      <c r="FY22" s="19"/>
      <c r="FZ22" s="19"/>
      <c r="GA22" s="19"/>
      <c r="GB22" s="19"/>
      <c r="GC22" s="19"/>
      <c r="GD22" s="19"/>
      <c r="GE22" s="19"/>
      <c r="GF22" s="19"/>
      <c r="GG22" s="19"/>
      <c r="GH22" s="19"/>
      <c r="GI22" s="19"/>
      <c r="GJ22" s="19"/>
      <c r="GK22" s="19"/>
      <c r="GL22" s="19"/>
      <c r="GM22" s="19"/>
      <c r="GN22" s="19"/>
      <c r="GO22" s="19"/>
      <c r="GP22" s="19"/>
      <c r="GQ22" s="19"/>
      <c r="GR22" s="19"/>
      <c r="GS22" s="19"/>
      <c r="GT22" s="19"/>
      <c r="GU22" s="19"/>
      <c r="GV22" s="19"/>
      <c r="GW22" s="19"/>
      <c r="GX22" s="19"/>
      <c r="GY22" s="19"/>
      <c r="GZ22" s="19"/>
      <c r="HA22" s="19"/>
      <c r="HB22" s="19"/>
      <c r="HC22" s="19"/>
      <c r="HD22" s="19"/>
      <c r="HE22" s="19"/>
      <c r="HF22" s="19"/>
      <c r="HG22" s="19"/>
      <c r="HH22" s="19"/>
      <c r="HI22" s="19"/>
      <c r="HJ22" s="19"/>
      <c r="HK22" s="19"/>
      <c r="HL22" s="19"/>
      <c r="HM22" s="19"/>
      <c r="HN22" s="19"/>
      <c r="HO22" s="19"/>
      <c r="HP22" s="19"/>
      <c r="HQ22" s="19"/>
      <c r="HR22" s="19"/>
      <c r="HS22" s="19"/>
      <c r="HT22" s="19"/>
      <c r="HU22" s="19"/>
      <c r="HV22" s="19"/>
      <c r="HW22" s="19"/>
      <c r="HX22" s="19"/>
      <c r="HY22" s="19"/>
      <c r="HZ22" s="19"/>
      <c r="IA22" s="19"/>
      <c r="IB22" s="19"/>
      <c r="IC22" s="19"/>
      <c r="ID22" s="19"/>
      <c r="IE22" s="19"/>
      <c r="IF22" s="19"/>
      <c r="IG22" s="19"/>
      <c r="IH22" s="19"/>
      <c r="II22" s="19"/>
      <c r="IJ22" s="19"/>
      <c r="IK22" s="19"/>
      <c r="IL22" s="19"/>
      <c r="IM22" s="19"/>
      <c r="IN22" s="19"/>
      <c r="IO22" s="19"/>
      <c r="IP22" s="19"/>
      <c r="IQ22" s="19"/>
      <c r="IR22" s="19"/>
      <c r="IS22" s="19"/>
      <c r="IT22" s="19"/>
      <c r="IU22" s="19"/>
      <c r="IV22" s="19"/>
    </row>
    <row r="23" spans="1:256" s="20" customFormat="1" ht="12.75" x14ac:dyDescent="0.2">
      <c r="A23" s="17" t="s">
        <v>31</v>
      </c>
      <c r="B23" s="18"/>
      <c r="C23" s="24">
        <f t="shared" si="0"/>
        <v>3236554</v>
      </c>
      <c r="D23" s="28"/>
      <c r="E23" s="29">
        <v>0</v>
      </c>
      <c r="F23" s="29"/>
      <c r="G23" s="25">
        <v>2667829</v>
      </c>
      <c r="H23" s="29"/>
      <c r="I23" s="29">
        <v>568725</v>
      </c>
      <c r="J23" s="30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9"/>
      <c r="FP23" s="19"/>
      <c r="FQ23" s="19"/>
      <c r="FR23" s="19"/>
      <c r="FS23" s="19"/>
      <c r="FT23" s="19"/>
      <c r="FU23" s="19"/>
      <c r="FV23" s="19"/>
      <c r="FW23" s="19"/>
      <c r="FX23" s="19"/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/>
      <c r="GK23" s="19"/>
      <c r="GL23" s="19"/>
      <c r="GM23" s="19"/>
      <c r="GN23" s="19"/>
      <c r="GO23" s="19"/>
      <c r="GP23" s="19"/>
      <c r="GQ23" s="19"/>
      <c r="GR23" s="19"/>
      <c r="GS23" s="19"/>
      <c r="GT23" s="19"/>
      <c r="GU23" s="19"/>
      <c r="GV23" s="19"/>
      <c r="GW23" s="19"/>
      <c r="GX23" s="19"/>
      <c r="GY23" s="19"/>
      <c r="GZ23" s="19"/>
      <c r="HA23" s="19"/>
      <c r="HB23" s="19"/>
      <c r="HC23" s="19"/>
      <c r="HD23" s="19"/>
      <c r="HE23" s="19"/>
      <c r="HF23" s="19"/>
      <c r="HG23" s="19"/>
      <c r="HH23" s="19"/>
      <c r="HI23" s="19"/>
      <c r="HJ23" s="19"/>
      <c r="HK23" s="19"/>
      <c r="HL23" s="19"/>
      <c r="HM23" s="19"/>
      <c r="HN23" s="19"/>
      <c r="HO23" s="19"/>
      <c r="HP23" s="19"/>
      <c r="HQ23" s="19"/>
      <c r="HR23" s="19"/>
      <c r="HS23" s="19"/>
      <c r="HT23" s="19"/>
      <c r="HU23" s="19"/>
      <c r="HV23" s="19"/>
      <c r="HW23" s="19"/>
      <c r="HX23" s="19"/>
      <c r="HY23" s="19"/>
      <c r="HZ23" s="19"/>
      <c r="IA23" s="19"/>
      <c r="IB23" s="19"/>
      <c r="IC23" s="19"/>
      <c r="ID23" s="19"/>
      <c r="IE23" s="19"/>
      <c r="IF23" s="19"/>
      <c r="IG23" s="19"/>
      <c r="IH23" s="19"/>
      <c r="II23" s="19"/>
      <c r="IJ23" s="19"/>
      <c r="IK23" s="19"/>
      <c r="IL23" s="19"/>
      <c r="IM23" s="19"/>
      <c r="IN23" s="19"/>
      <c r="IO23" s="19"/>
      <c r="IP23" s="19"/>
      <c r="IQ23" s="19"/>
      <c r="IR23" s="19"/>
      <c r="IS23" s="19"/>
      <c r="IT23" s="19"/>
      <c r="IU23" s="19"/>
      <c r="IV23" s="19"/>
    </row>
    <row r="24" spans="1:256" s="20" customFormat="1" ht="12.75" x14ac:dyDescent="0.2">
      <c r="A24" s="17" t="s">
        <v>53</v>
      </c>
      <c r="B24" s="18"/>
      <c r="C24" s="24">
        <f t="shared" si="0"/>
        <v>116918</v>
      </c>
      <c r="D24" s="28"/>
      <c r="E24" s="29">
        <v>0</v>
      </c>
      <c r="F24" s="29"/>
      <c r="G24" s="25">
        <v>0</v>
      </c>
      <c r="H24" s="29"/>
      <c r="I24" s="29">
        <v>116918</v>
      </c>
      <c r="J24" s="30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  <c r="IU24" s="19"/>
      <c r="IV24" s="19"/>
    </row>
    <row r="25" spans="1:256" s="20" customFormat="1" ht="12.75" x14ac:dyDescent="0.2">
      <c r="A25" s="17" t="s">
        <v>49</v>
      </c>
      <c r="B25" s="18"/>
      <c r="C25" s="24">
        <f t="shared" si="0"/>
        <v>569048</v>
      </c>
      <c r="D25" s="28"/>
      <c r="E25" s="29">
        <v>0</v>
      </c>
      <c r="F25" s="29"/>
      <c r="G25" s="25">
        <v>569048</v>
      </c>
      <c r="H25" s="29"/>
      <c r="I25" s="29">
        <v>0</v>
      </c>
      <c r="J25" s="30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  <c r="IU25" s="19"/>
      <c r="IV25" s="19"/>
    </row>
    <row r="26" spans="1:256" s="20" customFormat="1" ht="12.75" x14ac:dyDescent="0.2">
      <c r="A26" s="17" t="s">
        <v>23</v>
      </c>
      <c r="B26" s="18"/>
      <c r="C26" s="24">
        <f t="shared" si="0"/>
        <v>101102</v>
      </c>
      <c r="D26" s="28"/>
      <c r="E26" s="29">
        <v>0</v>
      </c>
      <c r="F26" s="29"/>
      <c r="G26" s="25">
        <v>101102</v>
      </c>
      <c r="H26" s="29"/>
      <c r="I26" s="29">
        <v>0</v>
      </c>
      <c r="J26" s="30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  <c r="IU26" s="19"/>
      <c r="IV26" s="19"/>
    </row>
    <row r="27" spans="1:256" s="20" customFormat="1" ht="12.75" x14ac:dyDescent="0.2">
      <c r="A27" s="17" t="s">
        <v>30</v>
      </c>
      <c r="B27" s="18"/>
      <c r="C27" s="24">
        <f t="shared" si="0"/>
        <v>276506</v>
      </c>
      <c r="D27" s="28"/>
      <c r="E27" s="29">
        <v>0</v>
      </c>
      <c r="F27" s="29"/>
      <c r="G27" s="25">
        <v>276506</v>
      </c>
      <c r="H27" s="29"/>
      <c r="I27" s="29">
        <v>0</v>
      </c>
      <c r="J27" s="30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  <c r="IU27" s="19"/>
      <c r="IV27" s="19"/>
    </row>
    <row r="28" spans="1:256" s="20" customFormat="1" ht="12.75" x14ac:dyDescent="0.2">
      <c r="A28" s="17" t="s">
        <v>48</v>
      </c>
      <c r="B28" s="18"/>
      <c r="C28" s="24">
        <f t="shared" si="0"/>
        <v>1397598</v>
      </c>
      <c r="D28" s="28"/>
      <c r="E28" s="29">
        <v>0</v>
      </c>
      <c r="F28" s="29"/>
      <c r="G28" s="25">
        <v>1397598</v>
      </c>
      <c r="H28" s="29"/>
      <c r="I28" s="29">
        <v>0</v>
      </c>
      <c r="J28" s="30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  <c r="IU28" s="19"/>
      <c r="IV28" s="19"/>
    </row>
    <row r="29" spans="1:256" s="20" customFormat="1" ht="12.75" x14ac:dyDescent="0.2">
      <c r="A29" s="17" t="s">
        <v>22</v>
      </c>
      <c r="B29" s="18"/>
      <c r="C29" s="24">
        <f t="shared" si="0"/>
        <v>206914</v>
      </c>
      <c r="D29" s="28"/>
      <c r="E29" s="29">
        <v>0</v>
      </c>
      <c r="F29" s="28"/>
      <c r="G29" s="25">
        <v>206914</v>
      </c>
      <c r="H29" s="28"/>
      <c r="I29" s="29">
        <v>0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  <c r="IU29" s="19"/>
      <c r="IV29" s="19"/>
    </row>
    <row r="30" spans="1:256" s="20" customFormat="1" ht="12.75" x14ac:dyDescent="0.2">
      <c r="A30" s="17" t="s">
        <v>26</v>
      </c>
      <c r="B30" s="18"/>
      <c r="C30" s="24">
        <f t="shared" si="0"/>
        <v>2809234</v>
      </c>
      <c r="D30" s="28"/>
      <c r="E30" s="29">
        <v>0</v>
      </c>
      <c r="F30" s="29"/>
      <c r="G30" s="25">
        <f>261530+1197025+1350679</f>
        <v>2809234</v>
      </c>
      <c r="H30" s="29"/>
      <c r="I30" s="29">
        <v>0</v>
      </c>
      <c r="J30" s="30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  <c r="IU30" s="19"/>
      <c r="IV30" s="19"/>
    </row>
    <row r="31" spans="1:256" s="20" customFormat="1" ht="12.75" x14ac:dyDescent="0.2">
      <c r="A31" s="17" t="s">
        <v>6</v>
      </c>
      <c r="B31" s="18" t="s">
        <v>5</v>
      </c>
      <c r="C31" s="24"/>
      <c r="D31" s="28"/>
      <c r="E31" s="29"/>
      <c r="F31" s="28"/>
      <c r="G31" s="29"/>
      <c r="H31" s="31"/>
      <c r="I31" s="2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  <c r="IU31" s="19"/>
      <c r="IV31" s="19"/>
    </row>
    <row r="32" spans="1:256" s="20" customFormat="1" ht="12.75" x14ac:dyDescent="0.2">
      <c r="A32" s="17" t="s">
        <v>7</v>
      </c>
      <c r="B32" s="18" t="s">
        <v>5</v>
      </c>
      <c r="C32" s="24"/>
      <c r="D32" s="28"/>
      <c r="E32" s="29"/>
      <c r="F32" s="28"/>
      <c r="G32" s="29"/>
      <c r="H32" s="28"/>
      <c r="I32" s="2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  <c r="IU32" s="19"/>
      <c r="IV32" s="19"/>
    </row>
    <row r="33" spans="1:256" s="20" customFormat="1" ht="12.75" x14ac:dyDescent="0.2">
      <c r="A33" s="17" t="s">
        <v>47</v>
      </c>
      <c r="B33" s="18"/>
      <c r="C33" s="24">
        <f>SUM(E33:I33)</f>
        <v>3722871</v>
      </c>
      <c r="D33" s="28"/>
      <c r="E33" s="29">
        <v>0</v>
      </c>
      <c r="F33" s="28"/>
      <c r="G33" s="29">
        <v>0</v>
      </c>
      <c r="H33" s="28"/>
      <c r="I33" s="29">
        <v>3722871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  <c r="IU33" s="19"/>
      <c r="IV33" s="19"/>
    </row>
    <row r="34" spans="1:256" s="20" customFormat="1" ht="12.75" x14ac:dyDescent="0.2">
      <c r="A34" s="17" t="s">
        <v>27</v>
      </c>
      <c r="B34" s="18"/>
      <c r="C34" s="24">
        <f>SUM(E34:I34)</f>
        <v>1032587</v>
      </c>
      <c r="D34" s="28"/>
      <c r="E34" s="29">
        <v>0</v>
      </c>
      <c r="F34" s="28"/>
      <c r="G34" s="29">
        <v>1032587</v>
      </c>
      <c r="H34" s="28"/>
      <c r="I34" s="29">
        <v>0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  <c r="IU34" s="19"/>
      <c r="IV34" s="19"/>
    </row>
    <row r="35" spans="1:256" s="20" customFormat="1" ht="12.75" x14ac:dyDescent="0.2">
      <c r="A35" s="17" t="s">
        <v>34</v>
      </c>
      <c r="B35" s="18"/>
      <c r="C35" s="24"/>
      <c r="D35" s="24"/>
      <c r="E35" s="25"/>
      <c r="F35" s="25"/>
      <c r="G35" s="25"/>
      <c r="H35" s="25"/>
      <c r="I35" s="25"/>
      <c r="J35" s="26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  <c r="IU35" s="19"/>
      <c r="IV35" s="19"/>
    </row>
    <row r="36" spans="1:256" s="20" customFormat="1" ht="12.75" x14ac:dyDescent="0.2">
      <c r="A36" s="17" t="s">
        <v>35</v>
      </c>
      <c r="B36" s="18"/>
      <c r="C36" s="24">
        <f t="shared" ref="C36:C45" si="1">SUM(E36:I36)</f>
        <v>20408320</v>
      </c>
      <c r="D36" s="24"/>
      <c r="E36" s="25">
        <v>0</v>
      </c>
      <c r="F36" s="25"/>
      <c r="G36" s="25">
        <v>20408320</v>
      </c>
      <c r="H36" s="25"/>
      <c r="I36" s="25">
        <v>0</v>
      </c>
      <c r="J36" s="26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/>
      <c r="HN36" s="19"/>
      <c r="HO36" s="19"/>
      <c r="HP36" s="19"/>
      <c r="HQ36" s="19"/>
      <c r="HR36" s="19"/>
      <c r="HS36" s="19"/>
      <c r="HT36" s="19"/>
      <c r="HU36" s="19"/>
      <c r="HV36" s="19"/>
      <c r="HW36" s="19"/>
      <c r="HX36" s="19"/>
      <c r="HY36" s="19"/>
      <c r="HZ36" s="19"/>
      <c r="IA36" s="19"/>
      <c r="IB36" s="19"/>
      <c r="IC36" s="19"/>
      <c r="ID36" s="19"/>
      <c r="IE36" s="19"/>
      <c r="IF36" s="19"/>
      <c r="IG36" s="19"/>
      <c r="IH36" s="19"/>
      <c r="II36" s="19"/>
      <c r="IJ36" s="19"/>
      <c r="IK36" s="19"/>
      <c r="IL36" s="19"/>
      <c r="IM36" s="19"/>
      <c r="IN36" s="19"/>
      <c r="IO36" s="19"/>
      <c r="IP36" s="19"/>
      <c r="IQ36" s="19"/>
      <c r="IR36" s="19"/>
      <c r="IS36" s="19"/>
      <c r="IT36" s="19"/>
      <c r="IU36" s="19"/>
      <c r="IV36" s="19"/>
    </row>
    <row r="37" spans="1:256" s="20" customFormat="1" ht="12.75" x14ac:dyDescent="0.2">
      <c r="A37" s="17" t="s">
        <v>37</v>
      </c>
      <c r="B37" s="18"/>
      <c r="C37" s="24">
        <f t="shared" si="1"/>
        <v>39600574</v>
      </c>
      <c r="D37" s="24"/>
      <c r="E37" s="25">
        <v>0</v>
      </c>
      <c r="F37" s="25"/>
      <c r="G37" s="25">
        <v>39600574</v>
      </c>
      <c r="H37" s="25"/>
      <c r="I37" s="25">
        <v>0</v>
      </c>
      <c r="J37" s="26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  <c r="HG37" s="19"/>
      <c r="HH37" s="19"/>
      <c r="HI37" s="19"/>
      <c r="HJ37" s="19"/>
      <c r="HK37" s="19"/>
      <c r="HL37" s="19"/>
      <c r="HM37" s="19"/>
      <c r="HN37" s="19"/>
      <c r="HO37" s="19"/>
      <c r="HP37" s="19"/>
      <c r="HQ37" s="19"/>
      <c r="HR37" s="19"/>
      <c r="HS37" s="19"/>
      <c r="HT37" s="19"/>
      <c r="HU37" s="19"/>
      <c r="HV37" s="19"/>
      <c r="HW37" s="19"/>
      <c r="HX37" s="19"/>
      <c r="HY37" s="19"/>
      <c r="HZ37" s="19"/>
      <c r="IA37" s="19"/>
      <c r="IB37" s="19"/>
      <c r="IC37" s="19"/>
      <c r="ID37" s="19"/>
      <c r="IE37" s="19"/>
      <c r="IF37" s="19"/>
      <c r="IG37" s="19"/>
      <c r="IH37" s="19"/>
      <c r="II37" s="19"/>
      <c r="IJ37" s="19"/>
      <c r="IK37" s="19"/>
      <c r="IL37" s="19"/>
      <c r="IM37" s="19"/>
      <c r="IN37" s="19"/>
      <c r="IO37" s="19"/>
      <c r="IP37" s="19"/>
      <c r="IQ37" s="19"/>
      <c r="IR37" s="19"/>
      <c r="IS37" s="19"/>
      <c r="IT37" s="19"/>
      <c r="IU37" s="19"/>
      <c r="IV37" s="19"/>
    </row>
    <row r="38" spans="1:256" s="20" customFormat="1" ht="12.75" x14ac:dyDescent="0.2">
      <c r="A38" s="17" t="s">
        <v>38</v>
      </c>
      <c r="B38" s="18"/>
      <c r="C38" s="24">
        <f t="shared" si="1"/>
        <v>20258164</v>
      </c>
      <c r="D38" s="24"/>
      <c r="E38" s="25">
        <v>0</v>
      </c>
      <c r="F38" s="25"/>
      <c r="G38" s="25">
        <v>20258164</v>
      </c>
      <c r="H38" s="25"/>
      <c r="I38" s="25">
        <v>0</v>
      </c>
      <c r="J38" s="26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  <c r="GS38" s="19"/>
      <c r="GT38" s="19"/>
      <c r="GU38" s="19"/>
      <c r="GV38" s="19"/>
      <c r="GW38" s="19"/>
      <c r="GX38" s="19"/>
      <c r="GY38" s="19"/>
      <c r="GZ38" s="19"/>
      <c r="HA38" s="19"/>
      <c r="HB38" s="19"/>
      <c r="HC38" s="19"/>
      <c r="HD38" s="19"/>
      <c r="HE38" s="19"/>
      <c r="HF38" s="19"/>
      <c r="HG38" s="19"/>
      <c r="HH38" s="19"/>
      <c r="HI38" s="19"/>
      <c r="HJ38" s="19"/>
      <c r="HK38" s="19"/>
      <c r="HL38" s="19"/>
      <c r="HM38" s="19"/>
      <c r="HN38" s="19"/>
      <c r="HO38" s="19"/>
      <c r="HP38" s="19"/>
      <c r="HQ38" s="19"/>
      <c r="HR38" s="19"/>
      <c r="HS38" s="19"/>
      <c r="HT38" s="19"/>
      <c r="HU38" s="19"/>
      <c r="HV38" s="19"/>
      <c r="HW38" s="19"/>
      <c r="HX38" s="19"/>
      <c r="HY38" s="19"/>
      <c r="HZ38" s="19"/>
      <c r="IA38" s="19"/>
      <c r="IB38" s="19"/>
      <c r="IC38" s="19"/>
      <c r="ID38" s="19"/>
      <c r="IE38" s="19"/>
      <c r="IF38" s="19"/>
      <c r="IG38" s="19"/>
      <c r="IH38" s="19"/>
      <c r="II38" s="19"/>
      <c r="IJ38" s="19"/>
      <c r="IK38" s="19"/>
      <c r="IL38" s="19"/>
      <c r="IM38" s="19"/>
      <c r="IN38" s="19"/>
      <c r="IO38" s="19"/>
      <c r="IP38" s="19"/>
      <c r="IQ38" s="19"/>
      <c r="IR38" s="19"/>
      <c r="IS38" s="19"/>
      <c r="IT38" s="19"/>
      <c r="IU38" s="19"/>
      <c r="IV38" s="19"/>
    </row>
    <row r="39" spans="1:256" s="20" customFormat="1" ht="12.75" x14ac:dyDescent="0.2">
      <c r="A39" s="17" t="s">
        <v>39</v>
      </c>
      <c r="B39" s="18"/>
      <c r="C39" s="24">
        <f t="shared" si="1"/>
        <v>6834836</v>
      </c>
      <c r="D39" s="24"/>
      <c r="E39" s="25">
        <v>0</v>
      </c>
      <c r="F39" s="25"/>
      <c r="G39" s="25">
        <v>6834836</v>
      </c>
      <c r="H39" s="25"/>
      <c r="I39" s="25">
        <v>0</v>
      </c>
      <c r="J39" s="26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  <c r="HJ39" s="19"/>
      <c r="HK39" s="19"/>
      <c r="HL39" s="19"/>
      <c r="HM39" s="19"/>
      <c r="HN39" s="19"/>
      <c r="HO39" s="19"/>
      <c r="HP39" s="19"/>
      <c r="HQ39" s="19"/>
      <c r="HR39" s="19"/>
      <c r="HS39" s="19"/>
      <c r="HT39" s="19"/>
      <c r="HU39" s="19"/>
      <c r="HV39" s="19"/>
      <c r="HW39" s="19"/>
      <c r="HX39" s="19"/>
      <c r="HY39" s="19"/>
      <c r="HZ39" s="19"/>
      <c r="IA39" s="19"/>
      <c r="IB39" s="19"/>
      <c r="IC39" s="19"/>
      <c r="ID39" s="19"/>
      <c r="IE39" s="19"/>
      <c r="IF39" s="19"/>
      <c r="IG39" s="19"/>
      <c r="IH39" s="19"/>
      <c r="II39" s="19"/>
      <c r="IJ39" s="19"/>
      <c r="IK39" s="19"/>
      <c r="IL39" s="19"/>
      <c r="IM39" s="19"/>
      <c r="IN39" s="19"/>
      <c r="IO39" s="19"/>
      <c r="IP39" s="19"/>
      <c r="IQ39" s="19"/>
      <c r="IR39" s="19"/>
      <c r="IS39" s="19"/>
      <c r="IT39" s="19"/>
      <c r="IU39" s="19"/>
      <c r="IV39" s="19"/>
    </row>
    <row r="40" spans="1:256" s="20" customFormat="1" ht="12.75" x14ac:dyDescent="0.2">
      <c r="A40" s="17" t="s">
        <v>40</v>
      </c>
      <c r="B40" s="18"/>
      <c r="C40" s="24">
        <f t="shared" si="1"/>
        <v>20258366</v>
      </c>
      <c r="D40" s="24"/>
      <c r="E40" s="25">
        <v>0</v>
      </c>
      <c r="F40" s="25"/>
      <c r="G40" s="25">
        <v>20258366</v>
      </c>
      <c r="H40" s="25"/>
      <c r="I40" s="25">
        <v>0</v>
      </c>
      <c r="J40" s="26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  <c r="HJ40" s="19"/>
      <c r="HK40" s="19"/>
      <c r="HL40" s="19"/>
      <c r="HM40" s="19"/>
      <c r="HN40" s="19"/>
      <c r="HO40" s="19"/>
      <c r="HP40" s="19"/>
      <c r="HQ40" s="19"/>
      <c r="HR40" s="19"/>
      <c r="HS40" s="19"/>
      <c r="HT40" s="19"/>
      <c r="HU40" s="19"/>
      <c r="HV40" s="19"/>
      <c r="HW40" s="19"/>
      <c r="HX40" s="19"/>
      <c r="HY40" s="19"/>
      <c r="HZ40" s="19"/>
      <c r="IA40" s="19"/>
      <c r="IB40" s="19"/>
      <c r="IC40" s="19"/>
      <c r="ID40" s="19"/>
      <c r="IE40" s="19"/>
      <c r="IF40" s="19"/>
      <c r="IG40" s="19"/>
      <c r="IH40" s="19"/>
      <c r="II40" s="19"/>
      <c r="IJ40" s="19"/>
      <c r="IK40" s="19"/>
      <c r="IL40" s="19"/>
      <c r="IM40" s="19"/>
      <c r="IN40" s="19"/>
      <c r="IO40" s="19"/>
      <c r="IP40" s="19"/>
      <c r="IQ40" s="19"/>
      <c r="IR40" s="19"/>
      <c r="IS40" s="19"/>
      <c r="IT40" s="19"/>
      <c r="IU40" s="19"/>
      <c r="IV40" s="19"/>
    </row>
    <row r="41" spans="1:256" s="20" customFormat="1" ht="12.75" x14ac:dyDescent="0.2">
      <c r="A41" s="17" t="s">
        <v>41</v>
      </c>
      <c r="B41" s="18"/>
      <c r="C41" s="24">
        <f t="shared" si="1"/>
        <v>20408320</v>
      </c>
      <c r="D41" s="24"/>
      <c r="E41" s="25">
        <v>0</v>
      </c>
      <c r="F41" s="25"/>
      <c r="G41" s="25">
        <v>20408320</v>
      </c>
      <c r="H41" s="25"/>
      <c r="I41" s="25">
        <v>0</v>
      </c>
      <c r="J41" s="26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  <c r="HG41" s="19"/>
      <c r="HH41" s="19"/>
      <c r="HI41" s="19"/>
      <c r="HJ41" s="19"/>
      <c r="HK41" s="19"/>
      <c r="HL41" s="19"/>
      <c r="HM41" s="19"/>
      <c r="HN41" s="19"/>
      <c r="HO41" s="19"/>
      <c r="HP41" s="19"/>
      <c r="HQ41" s="19"/>
      <c r="HR41" s="19"/>
      <c r="HS41" s="19"/>
      <c r="HT41" s="19"/>
      <c r="HU41" s="19"/>
      <c r="HV41" s="19"/>
      <c r="HW41" s="19"/>
      <c r="HX41" s="19"/>
      <c r="HY41" s="19"/>
      <c r="HZ41" s="19"/>
      <c r="IA41" s="19"/>
      <c r="IB41" s="19"/>
      <c r="IC41" s="19"/>
      <c r="ID41" s="19"/>
      <c r="IE41" s="19"/>
      <c r="IF41" s="19"/>
      <c r="IG41" s="19"/>
      <c r="IH41" s="19"/>
      <c r="II41" s="19"/>
      <c r="IJ41" s="19"/>
      <c r="IK41" s="19"/>
      <c r="IL41" s="19"/>
      <c r="IM41" s="19"/>
      <c r="IN41" s="19"/>
      <c r="IO41" s="19"/>
      <c r="IP41" s="19"/>
      <c r="IQ41" s="19"/>
      <c r="IR41" s="19"/>
      <c r="IS41" s="19"/>
      <c r="IT41" s="19"/>
      <c r="IU41" s="19"/>
      <c r="IV41" s="19"/>
    </row>
    <row r="42" spans="1:256" s="20" customFormat="1" ht="12.75" x14ac:dyDescent="0.2">
      <c r="A42" s="17" t="s">
        <v>42</v>
      </c>
      <c r="B42" s="18"/>
      <c r="C42" s="24">
        <f t="shared" si="1"/>
        <v>21112838</v>
      </c>
      <c r="D42" s="24"/>
      <c r="E42" s="25">
        <v>0</v>
      </c>
      <c r="F42" s="25"/>
      <c r="G42" s="25">
        <v>21112838</v>
      </c>
      <c r="H42" s="25"/>
      <c r="I42" s="25">
        <v>0</v>
      </c>
      <c r="J42" s="26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  <c r="HJ42" s="19"/>
      <c r="HK42" s="19"/>
      <c r="HL42" s="19"/>
      <c r="HM42" s="19"/>
      <c r="HN42" s="19"/>
      <c r="HO42" s="19"/>
      <c r="HP42" s="19"/>
      <c r="HQ42" s="19"/>
      <c r="HR42" s="19"/>
      <c r="HS42" s="19"/>
      <c r="HT42" s="19"/>
      <c r="HU42" s="19"/>
      <c r="HV42" s="19"/>
      <c r="HW42" s="19"/>
      <c r="HX42" s="19"/>
      <c r="HY42" s="19"/>
      <c r="HZ42" s="19"/>
      <c r="IA42" s="19"/>
      <c r="IB42" s="19"/>
      <c r="IC42" s="19"/>
      <c r="ID42" s="19"/>
      <c r="IE42" s="19"/>
      <c r="IF42" s="19"/>
      <c r="IG42" s="19"/>
      <c r="IH42" s="19"/>
      <c r="II42" s="19"/>
      <c r="IJ42" s="19"/>
      <c r="IK42" s="19"/>
      <c r="IL42" s="19"/>
      <c r="IM42" s="19"/>
      <c r="IN42" s="19"/>
      <c r="IO42" s="19"/>
      <c r="IP42" s="19"/>
      <c r="IQ42" s="19"/>
      <c r="IR42" s="19"/>
      <c r="IS42" s="19"/>
      <c r="IT42" s="19"/>
      <c r="IU42" s="19"/>
      <c r="IV42" s="19"/>
    </row>
    <row r="43" spans="1:256" s="20" customFormat="1" ht="12.75" x14ac:dyDescent="0.2">
      <c r="A43" s="17" t="s">
        <v>43</v>
      </c>
      <c r="B43" s="18"/>
      <c r="C43" s="24">
        <f t="shared" si="1"/>
        <v>19577086</v>
      </c>
      <c r="D43" s="24"/>
      <c r="E43" s="25">
        <v>0</v>
      </c>
      <c r="F43" s="25"/>
      <c r="G43" s="25">
        <v>19577086</v>
      </c>
      <c r="H43" s="25"/>
      <c r="I43" s="25">
        <v>0</v>
      </c>
      <c r="J43" s="26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  <c r="GM43" s="19"/>
      <c r="GN43" s="19"/>
      <c r="GO43" s="19"/>
      <c r="GP43" s="19"/>
      <c r="GQ43" s="19"/>
      <c r="GR43" s="19"/>
      <c r="GS43" s="19"/>
      <c r="GT43" s="19"/>
      <c r="GU43" s="19"/>
      <c r="GV43" s="19"/>
      <c r="GW43" s="19"/>
      <c r="GX43" s="19"/>
      <c r="GY43" s="19"/>
      <c r="GZ43" s="19"/>
      <c r="HA43" s="19"/>
      <c r="HB43" s="19"/>
      <c r="HC43" s="19"/>
      <c r="HD43" s="19"/>
      <c r="HE43" s="19"/>
      <c r="HF43" s="19"/>
      <c r="HG43" s="19"/>
      <c r="HH43" s="19"/>
      <c r="HI43" s="19"/>
      <c r="HJ43" s="19"/>
      <c r="HK43" s="19"/>
      <c r="HL43" s="19"/>
      <c r="HM43" s="19"/>
      <c r="HN43" s="19"/>
      <c r="HO43" s="19"/>
      <c r="HP43" s="19"/>
      <c r="HQ43" s="19"/>
      <c r="HR43" s="19"/>
      <c r="HS43" s="19"/>
      <c r="HT43" s="19"/>
      <c r="HU43" s="19"/>
      <c r="HV43" s="19"/>
      <c r="HW43" s="19"/>
      <c r="HX43" s="19"/>
      <c r="HY43" s="19"/>
      <c r="HZ43" s="19"/>
      <c r="IA43" s="19"/>
      <c r="IB43" s="19"/>
      <c r="IC43" s="19"/>
      <c r="ID43" s="19"/>
      <c r="IE43" s="19"/>
      <c r="IF43" s="19"/>
      <c r="IG43" s="19"/>
      <c r="IH43" s="19"/>
      <c r="II43" s="19"/>
      <c r="IJ43" s="19"/>
      <c r="IK43" s="19"/>
      <c r="IL43" s="19"/>
      <c r="IM43" s="19"/>
      <c r="IN43" s="19"/>
      <c r="IO43" s="19"/>
      <c r="IP43" s="19"/>
      <c r="IQ43" s="19"/>
      <c r="IR43" s="19"/>
      <c r="IS43" s="19"/>
      <c r="IT43" s="19"/>
      <c r="IU43" s="19"/>
      <c r="IV43" s="19"/>
    </row>
    <row r="44" spans="1:256" s="20" customFormat="1" ht="12.75" x14ac:dyDescent="0.2">
      <c r="A44" s="17" t="s">
        <v>44</v>
      </c>
      <c r="B44" s="18"/>
      <c r="C44" s="24">
        <f t="shared" si="1"/>
        <v>32759314</v>
      </c>
      <c r="D44" s="24"/>
      <c r="E44" s="25">
        <v>0</v>
      </c>
      <c r="F44" s="25"/>
      <c r="G44" s="25">
        <v>32759314</v>
      </c>
      <c r="H44" s="25"/>
      <c r="I44" s="25">
        <v>0</v>
      </c>
      <c r="J44" s="26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19"/>
      <c r="DZ44" s="19"/>
      <c r="EA44" s="19"/>
      <c r="EB44" s="19"/>
      <c r="EC44" s="19"/>
      <c r="ED44" s="19"/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  <c r="EY44" s="19"/>
      <c r="EZ44" s="19"/>
      <c r="FA44" s="19"/>
      <c r="FB44" s="19"/>
      <c r="FC44" s="19"/>
      <c r="FD44" s="19"/>
      <c r="FE44" s="19"/>
      <c r="FF44" s="19"/>
      <c r="FG44" s="19"/>
      <c r="FH44" s="19"/>
      <c r="FI44" s="19"/>
      <c r="FJ44" s="19"/>
      <c r="FK44" s="19"/>
      <c r="FL44" s="19"/>
      <c r="FM44" s="19"/>
      <c r="FN44" s="19"/>
      <c r="FO44" s="19"/>
      <c r="FP44" s="19"/>
      <c r="FQ44" s="19"/>
      <c r="FR44" s="19"/>
      <c r="FS44" s="19"/>
      <c r="FT44" s="19"/>
      <c r="FU44" s="19"/>
      <c r="FV44" s="19"/>
      <c r="FW44" s="19"/>
      <c r="FX44" s="19"/>
      <c r="FY44" s="19"/>
      <c r="FZ44" s="19"/>
      <c r="GA44" s="19"/>
      <c r="GB44" s="19"/>
      <c r="GC44" s="19"/>
      <c r="GD44" s="19"/>
      <c r="GE44" s="19"/>
      <c r="GF44" s="19"/>
      <c r="GG44" s="19"/>
      <c r="GH44" s="19"/>
      <c r="GI44" s="19"/>
      <c r="GJ44" s="19"/>
      <c r="GK44" s="19"/>
      <c r="GL44" s="19"/>
      <c r="GM44" s="19"/>
      <c r="GN44" s="19"/>
      <c r="GO44" s="19"/>
      <c r="GP44" s="19"/>
      <c r="GQ44" s="19"/>
      <c r="GR44" s="19"/>
      <c r="GS44" s="19"/>
      <c r="GT44" s="19"/>
      <c r="GU44" s="19"/>
      <c r="GV44" s="19"/>
      <c r="GW44" s="19"/>
      <c r="GX44" s="19"/>
      <c r="GY44" s="19"/>
      <c r="GZ44" s="19"/>
      <c r="HA44" s="19"/>
      <c r="HB44" s="19"/>
      <c r="HC44" s="19"/>
      <c r="HD44" s="19"/>
      <c r="HE44" s="19"/>
      <c r="HF44" s="19"/>
      <c r="HG44" s="19"/>
      <c r="HH44" s="19"/>
      <c r="HI44" s="19"/>
      <c r="HJ44" s="19"/>
      <c r="HK44" s="19"/>
      <c r="HL44" s="19"/>
      <c r="HM44" s="19"/>
      <c r="HN44" s="19"/>
      <c r="HO44" s="19"/>
      <c r="HP44" s="19"/>
      <c r="HQ44" s="19"/>
      <c r="HR44" s="19"/>
      <c r="HS44" s="19"/>
      <c r="HT44" s="19"/>
      <c r="HU44" s="19"/>
      <c r="HV44" s="19"/>
      <c r="HW44" s="19"/>
      <c r="HX44" s="19"/>
      <c r="HY44" s="19"/>
      <c r="HZ44" s="19"/>
      <c r="IA44" s="19"/>
      <c r="IB44" s="19"/>
      <c r="IC44" s="19"/>
      <c r="ID44" s="19"/>
      <c r="IE44" s="19"/>
      <c r="IF44" s="19"/>
      <c r="IG44" s="19"/>
      <c r="IH44" s="19"/>
      <c r="II44" s="19"/>
      <c r="IJ44" s="19"/>
      <c r="IK44" s="19"/>
      <c r="IL44" s="19"/>
      <c r="IM44" s="19"/>
      <c r="IN44" s="19"/>
      <c r="IO44" s="19"/>
      <c r="IP44" s="19"/>
      <c r="IQ44" s="19"/>
      <c r="IR44" s="19"/>
      <c r="IS44" s="19"/>
      <c r="IT44" s="19"/>
      <c r="IU44" s="19"/>
      <c r="IV44" s="19"/>
    </row>
    <row r="45" spans="1:256" s="20" customFormat="1" ht="12.75" x14ac:dyDescent="0.2">
      <c r="A45" s="17" t="s">
        <v>36</v>
      </c>
      <c r="B45" s="18"/>
      <c r="C45" s="24">
        <f t="shared" si="1"/>
        <v>33422772</v>
      </c>
      <c r="D45" s="24"/>
      <c r="E45" s="25">
        <v>0</v>
      </c>
      <c r="F45" s="25"/>
      <c r="G45" s="25">
        <v>33422772</v>
      </c>
      <c r="H45" s="25"/>
      <c r="I45" s="25">
        <v>0</v>
      </c>
      <c r="J45" s="26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19"/>
      <c r="DZ45" s="19"/>
      <c r="EA45" s="19"/>
      <c r="EB45" s="19"/>
      <c r="EC45" s="19"/>
      <c r="ED45" s="19"/>
      <c r="EE45" s="19"/>
      <c r="EF45" s="19"/>
      <c r="EG45" s="19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  <c r="FD45" s="19"/>
      <c r="FE45" s="19"/>
      <c r="FF45" s="19"/>
      <c r="FG45" s="19"/>
      <c r="FH45" s="19"/>
      <c r="FI45" s="19"/>
      <c r="FJ45" s="19"/>
      <c r="FK45" s="19"/>
      <c r="FL45" s="19"/>
      <c r="FM45" s="19"/>
      <c r="FN45" s="19"/>
      <c r="FO45" s="19"/>
      <c r="FP45" s="19"/>
      <c r="FQ45" s="19"/>
      <c r="FR45" s="19"/>
      <c r="FS45" s="19"/>
      <c r="FT45" s="19"/>
      <c r="FU45" s="19"/>
      <c r="FV45" s="19"/>
      <c r="FW45" s="19"/>
      <c r="FX45" s="19"/>
      <c r="FY45" s="19"/>
      <c r="FZ45" s="19"/>
      <c r="GA45" s="19"/>
      <c r="GB45" s="19"/>
      <c r="GC45" s="19"/>
      <c r="GD45" s="19"/>
      <c r="GE45" s="19"/>
      <c r="GF45" s="19"/>
      <c r="GG45" s="19"/>
      <c r="GH45" s="19"/>
      <c r="GI45" s="19"/>
      <c r="GJ45" s="19"/>
      <c r="GK45" s="19"/>
      <c r="GL45" s="19"/>
      <c r="GM45" s="19"/>
      <c r="GN45" s="19"/>
      <c r="GO45" s="19"/>
      <c r="GP45" s="19"/>
      <c r="GQ45" s="19"/>
      <c r="GR45" s="19"/>
      <c r="GS45" s="19"/>
      <c r="GT45" s="19"/>
      <c r="GU45" s="19"/>
      <c r="GV45" s="19"/>
      <c r="GW45" s="19"/>
      <c r="GX45" s="19"/>
      <c r="GY45" s="19"/>
      <c r="GZ45" s="19"/>
      <c r="HA45" s="19"/>
      <c r="HB45" s="19"/>
      <c r="HC45" s="19"/>
      <c r="HD45" s="19"/>
      <c r="HE45" s="19"/>
      <c r="HF45" s="19"/>
      <c r="HG45" s="19"/>
      <c r="HH45" s="19"/>
      <c r="HI45" s="19"/>
      <c r="HJ45" s="19"/>
      <c r="HK45" s="19"/>
      <c r="HL45" s="19"/>
      <c r="HM45" s="19"/>
      <c r="HN45" s="19"/>
      <c r="HO45" s="19"/>
      <c r="HP45" s="19"/>
      <c r="HQ45" s="19"/>
      <c r="HR45" s="19"/>
      <c r="HS45" s="19"/>
      <c r="HT45" s="19"/>
      <c r="HU45" s="19"/>
      <c r="HV45" s="19"/>
      <c r="HW45" s="19"/>
      <c r="HX45" s="19"/>
      <c r="HY45" s="19"/>
      <c r="HZ45" s="19"/>
      <c r="IA45" s="19"/>
      <c r="IB45" s="19"/>
      <c r="IC45" s="19"/>
      <c r="ID45" s="19"/>
      <c r="IE45" s="19"/>
      <c r="IF45" s="19"/>
      <c r="IG45" s="19"/>
      <c r="IH45" s="19"/>
      <c r="II45" s="19"/>
      <c r="IJ45" s="19"/>
      <c r="IK45" s="19"/>
      <c r="IL45" s="19"/>
      <c r="IM45" s="19"/>
      <c r="IN45" s="19"/>
      <c r="IO45" s="19"/>
      <c r="IP45" s="19"/>
      <c r="IQ45" s="19"/>
      <c r="IR45" s="19"/>
      <c r="IS45" s="19"/>
      <c r="IT45" s="19"/>
      <c r="IU45" s="19"/>
      <c r="IV45" s="19"/>
    </row>
    <row r="46" spans="1:256" s="20" customFormat="1" ht="12.75" x14ac:dyDescent="0.2">
      <c r="A46" s="17" t="s">
        <v>8</v>
      </c>
      <c r="B46" s="18" t="s">
        <v>5</v>
      </c>
      <c r="C46" s="24"/>
      <c r="D46" s="28"/>
      <c r="E46" s="29"/>
      <c r="F46" s="28"/>
      <c r="G46" s="29"/>
      <c r="H46" s="31"/>
      <c r="I46" s="2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19"/>
      <c r="FC46" s="19"/>
      <c r="FD46" s="19"/>
      <c r="FE46" s="19"/>
      <c r="FF46" s="19"/>
      <c r="FG46" s="19"/>
      <c r="FH46" s="19"/>
      <c r="FI46" s="19"/>
      <c r="FJ46" s="19"/>
      <c r="FK46" s="19"/>
      <c r="FL46" s="19"/>
      <c r="FM46" s="19"/>
      <c r="FN46" s="19"/>
      <c r="FO46" s="19"/>
      <c r="FP46" s="19"/>
      <c r="FQ46" s="19"/>
      <c r="FR46" s="19"/>
      <c r="FS46" s="19"/>
      <c r="FT46" s="19"/>
      <c r="FU46" s="19"/>
      <c r="FV46" s="19"/>
      <c r="FW46" s="19"/>
      <c r="FX46" s="19"/>
      <c r="FY46" s="19"/>
      <c r="FZ46" s="19"/>
      <c r="GA46" s="19"/>
      <c r="GB46" s="19"/>
      <c r="GC46" s="19"/>
      <c r="GD46" s="19"/>
      <c r="GE46" s="19"/>
      <c r="GF46" s="19"/>
      <c r="GG46" s="19"/>
      <c r="GH46" s="19"/>
      <c r="GI46" s="19"/>
      <c r="GJ46" s="19"/>
      <c r="GK46" s="19"/>
      <c r="GL46" s="19"/>
      <c r="GM46" s="19"/>
      <c r="GN46" s="19"/>
      <c r="GO46" s="19"/>
      <c r="GP46" s="19"/>
      <c r="GQ46" s="19"/>
      <c r="GR46" s="19"/>
      <c r="GS46" s="19"/>
      <c r="GT46" s="19"/>
      <c r="GU46" s="19"/>
      <c r="GV46" s="19"/>
      <c r="GW46" s="19"/>
      <c r="GX46" s="19"/>
      <c r="GY46" s="19"/>
      <c r="GZ46" s="19"/>
      <c r="HA46" s="19"/>
      <c r="HB46" s="19"/>
      <c r="HC46" s="19"/>
      <c r="HD46" s="19"/>
      <c r="HE46" s="19"/>
      <c r="HF46" s="19"/>
      <c r="HG46" s="19"/>
      <c r="HH46" s="19"/>
      <c r="HI46" s="19"/>
      <c r="HJ46" s="19"/>
      <c r="HK46" s="19"/>
      <c r="HL46" s="19"/>
      <c r="HM46" s="19"/>
      <c r="HN46" s="19"/>
      <c r="HO46" s="19"/>
      <c r="HP46" s="19"/>
      <c r="HQ46" s="19"/>
      <c r="HR46" s="19"/>
      <c r="HS46" s="19"/>
      <c r="HT46" s="19"/>
      <c r="HU46" s="19"/>
      <c r="HV46" s="19"/>
      <c r="HW46" s="19"/>
      <c r="HX46" s="19"/>
      <c r="HY46" s="19"/>
      <c r="HZ46" s="19"/>
      <c r="IA46" s="19"/>
      <c r="IB46" s="19"/>
      <c r="IC46" s="19"/>
      <c r="ID46" s="19"/>
      <c r="IE46" s="19"/>
      <c r="IF46" s="19"/>
      <c r="IG46" s="19"/>
      <c r="IH46" s="19"/>
      <c r="II46" s="19"/>
      <c r="IJ46" s="19"/>
      <c r="IK46" s="19"/>
      <c r="IL46" s="19"/>
      <c r="IM46" s="19"/>
      <c r="IN46" s="19"/>
      <c r="IO46" s="19"/>
      <c r="IP46" s="19"/>
      <c r="IQ46" s="19"/>
      <c r="IR46" s="19"/>
      <c r="IS46" s="19"/>
      <c r="IT46" s="19"/>
      <c r="IU46" s="19"/>
      <c r="IV46" s="19"/>
    </row>
    <row r="47" spans="1:256" s="20" customFormat="1" ht="12.75" x14ac:dyDescent="0.2">
      <c r="A47" s="17" t="s">
        <v>24</v>
      </c>
      <c r="B47" s="18"/>
      <c r="C47" s="24">
        <f t="shared" ref="C47:C52" si="2">SUM(E47:I47)</f>
        <v>1680508</v>
      </c>
      <c r="D47" s="28"/>
      <c r="E47" s="29">
        <v>0</v>
      </c>
      <c r="F47" s="28"/>
      <c r="G47" s="29">
        <v>1680508</v>
      </c>
      <c r="H47" s="28"/>
      <c r="I47" s="29">
        <v>0</v>
      </c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19"/>
      <c r="DZ47" s="19"/>
      <c r="EA47" s="19"/>
      <c r="EB47" s="19"/>
      <c r="EC47" s="19"/>
      <c r="ED47" s="19"/>
      <c r="EE47" s="19"/>
      <c r="EF47" s="19"/>
      <c r="EG47" s="19"/>
      <c r="EH47" s="19"/>
      <c r="EI47" s="19"/>
      <c r="EJ47" s="19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19"/>
      <c r="EW47" s="19"/>
      <c r="EX47" s="19"/>
      <c r="EY47" s="19"/>
      <c r="EZ47" s="19"/>
      <c r="FA47" s="19"/>
      <c r="FB47" s="19"/>
      <c r="FC47" s="19"/>
      <c r="FD47" s="19"/>
      <c r="FE47" s="19"/>
      <c r="FF47" s="19"/>
      <c r="FG47" s="19"/>
      <c r="FH47" s="19"/>
      <c r="FI47" s="19"/>
      <c r="FJ47" s="19"/>
      <c r="FK47" s="19"/>
      <c r="FL47" s="19"/>
      <c r="FM47" s="19"/>
      <c r="FN47" s="19"/>
      <c r="FO47" s="19"/>
      <c r="FP47" s="19"/>
      <c r="FQ47" s="19"/>
      <c r="FR47" s="19"/>
      <c r="FS47" s="19"/>
      <c r="FT47" s="19"/>
      <c r="FU47" s="19"/>
      <c r="FV47" s="19"/>
      <c r="FW47" s="19"/>
      <c r="FX47" s="19"/>
      <c r="FY47" s="19"/>
      <c r="FZ47" s="19"/>
      <c r="GA47" s="19"/>
      <c r="GB47" s="19"/>
      <c r="GC47" s="19"/>
      <c r="GD47" s="19"/>
      <c r="GE47" s="19"/>
      <c r="GF47" s="19"/>
      <c r="GG47" s="19"/>
      <c r="GH47" s="19"/>
      <c r="GI47" s="19"/>
      <c r="GJ47" s="19"/>
      <c r="GK47" s="19"/>
      <c r="GL47" s="19"/>
      <c r="GM47" s="19"/>
      <c r="GN47" s="19"/>
      <c r="GO47" s="19"/>
      <c r="GP47" s="19"/>
      <c r="GQ47" s="19"/>
      <c r="GR47" s="19"/>
      <c r="GS47" s="19"/>
      <c r="GT47" s="19"/>
      <c r="GU47" s="19"/>
      <c r="GV47" s="19"/>
      <c r="GW47" s="19"/>
      <c r="GX47" s="19"/>
      <c r="GY47" s="19"/>
      <c r="GZ47" s="19"/>
      <c r="HA47" s="19"/>
      <c r="HB47" s="19"/>
      <c r="HC47" s="19"/>
      <c r="HD47" s="19"/>
      <c r="HE47" s="19"/>
      <c r="HF47" s="19"/>
      <c r="HG47" s="19"/>
      <c r="HH47" s="19"/>
      <c r="HI47" s="19"/>
      <c r="HJ47" s="19"/>
      <c r="HK47" s="19"/>
      <c r="HL47" s="19"/>
      <c r="HM47" s="19"/>
      <c r="HN47" s="19"/>
      <c r="HO47" s="19"/>
      <c r="HP47" s="19"/>
      <c r="HQ47" s="19"/>
      <c r="HR47" s="19"/>
      <c r="HS47" s="19"/>
      <c r="HT47" s="19"/>
      <c r="HU47" s="19"/>
      <c r="HV47" s="19"/>
      <c r="HW47" s="19"/>
      <c r="HX47" s="19"/>
      <c r="HY47" s="19"/>
      <c r="HZ47" s="19"/>
      <c r="IA47" s="19"/>
      <c r="IB47" s="19"/>
      <c r="IC47" s="19"/>
      <c r="ID47" s="19"/>
      <c r="IE47" s="19"/>
      <c r="IF47" s="19"/>
      <c r="IG47" s="19"/>
      <c r="IH47" s="19"/>
      <c r="II47" s="19"/>
      <c r="IJ47" s="19"/>
      <c r="IK47" s="19"/>
      <c r="IL47" s="19"/>
      <c r="IM47" s="19"/>
      <c r="IN47" s="19"/>
      <c r="IO47" s="19"/>
      <c r="IP47" s="19"/>
      <c r="IQ47" s="19"/>
      <c r="IR47" s="19"/>
      <c r="IS47" s="19"/>
      <c r="IT47" s="19"/>
      <c r="IU47" s="19"/>
      <c r="IV47" s="19"/>
    </row>
    <row r="48" spans="1:256" s="20" customFormat="1" ht="12.75" x14ac:dyDescent="0.2">
      <c r="A48" s="17" t="s">
        <v>19</v>
      </c>
      <c r="B48" s="18"/>
      <c r="C48" s="24">
        <f t="shared" si="2"/>
        <v>81571</v>
      </c>
      <c r="D48" s="28"/>
      <c r="E48" s="29">
        <v>0</v>
      </c>
      <c r="F48" s="28"/>
      <c r="G48" s="29">
        <v>81571</v>
      </c>
      <c r="H48" s="31"/>
      <c r="I48" s="29">
        <v>0</v>
      </c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19"/>
      <c r="CW48" s="19"/>
      <c r="CX48" s="19"/>
      <c r="CY48" s="19"/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19"/>
      <c r="DZ48" s="19"/>
      <c r="EA48" s="19"/>
      <c r="EB48" s="19"/>
      <c r="EC48" s="19"/>
      <c r="ED48" s="19"/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  <c r="EY48" s="19"/>
      <c r="EZ48" s="19"/>
      <c r="FA48" s="19"/>
      <c r="FB48" s="19"/>
      <c r="FC48" s="19"/>
      <c r="FD48" s="19"/>
      <c r="FE48" s="19"/>
      <c r="FF48" s="19"/>
      <c r="FG48" s="19"/>
      <c r="FH48" s="19"/>
      <c r="FI48" s="19"/>
      <c r="FJ48" s="19"/>
      <c r="FK48" s="19"/>
      <c r="FL48" s="19"/>
      <c r="FM48" s="19"/>
      <c r="FN48" s="19"/>
      <c r="FO48" s="19"/>
      <c r="FP48" s="19"/>
      <c r="FQ48" s="19"/>
      <c r="FR48" s="19"/>
      <c r="FS48" s="19"/>
      <c r="FT48" s="19"/>
      <c r="FU48" s="19"/>
      <c r="FV48" s="19"/>
      <c r="FW48" s="19"/>
      <c r="FX48" s="19"/>
      <c r="FY48" s="19"/>
      <c r="FZ48" s="19"/>
      <c r="GA48" s="19"/>
      <c r="GB48" s="19"/>
      <c r="GC48" s="19"/>
      <c r="GD48" s="19"/>
      <c r="GE48" s="19"/>
      <c r="GF48" s="19"/>
      <c r="GG48" s="19"/>
      <c r="GH48" s="19"/>
      <c r="GI48" s="19"/>
      <c r="GJ48" s="19"/>
      <c r="GK48" s="19"/>
      <c r="GL48" s="19"/>
      <c r="GM48" s="19"/>
      <c r="GN48" s="19"/>
      <c r="GO48" s="19"/>
      <c r="GP48" s="19"/>
      <c r="GQ48" s="19"/>
      <c r="GR48" s="19"/>
      <c r="GS48" s="19"/>
      <c r="GT48" s="19"/>
      <c r="GU48" s="19"/>
      <c r="GV48" s="19"/>
      <c r="GW48" s="19"/>
      <c r="GX48" s="19"/>
      <c r="GY48" s="19"/>
      <c r="GZ48" s="19"/>
      <c r="HA48" s="19"/>
      <c r="HB48" s="19"/>
      <c r="HC48" s="19"/>
      <c r="HD48" s="19"/>
      <c r="HE48" s="19"/>
      <c r="HF48" s="19"/>
      <c r="HG48" s="19"/>
      <c r="HH48" s="19"/>
      <c r="HI48" s="19"/>
      <c r="HJ48" s="19"/>
      <c r="HK48" s="19"/>
      <c r="HL48" s="19"/>
      <c r="HM48" s="19"/>
      <c r="HN48" s="19"/>
      <c r="HO48" s="19"/>
      <c r="HP48" s="19"/>
      <c r="HQ48" s="19"/>
      <c r="HR48" s="19"/>
      <c r="HS48" s="19"/>
      <c r="HT48" s="19"/>
      <c r="HU48" s="19"/>
      <c r="HV48" s="19"/>
      <c r="HW48" s="19"/>
      <c r="HX48" s="19"/>
      <c r="HY48" s="19"/>
      <c r="HZ48" s="19"/>
      <c r="IA48" s="19"/>
      <c r="IB48" s="19"/>
      <c r="IC48" s="19"/>
      <c r="ID48" s="19"/>
      <c r="IE48" s="19"/>
      <c r="IF48" s="19"/>
      <c r="IG48" s="19"/>
      <c r="IH48" s="19"/>
      <c r="II48" s="19"/>
      <c r="IJ48" s="19"/>
      <c r="IK48" s="19"/>
      <c r="IL48" s="19"/>
      <c r="IM48" s="19"/>
      <c r="IN48" s="19"/>
      <c r="IO48" s="19"/>
      <c r="IP48" s="19"/>
      <c r="IQ48" s="19"/>
      <c r="IR48" s="19"/>
      <c r="IS48" s="19"/>
      <c r="IT48" s="19"/>
      <c r="IU48" s="19"/>
      <c r="IV48" s="19"/>
    </row>
    <row r="49" spans="1:256" s="20" customFormat="1" ht="12.75" x14ac:dyDescent="0.2">
      <c r="A49" s="17" t="s">
        <v>21</v>
      </c>
      <c r="B49" s="18"/>
      <c r="C49" s="24">
        <f>SUM(E49:I49)</f>
        <v>-26700</v>
      </c>
      <c r="D49" s="28"/>
      <c r="E49" s="29">
        <v>0</v>
      </c>
      <c r="F49" s="28"/>
      <c r="G49" s="29">
        <f>-26699-1</f>
        <v>-26700</v>
      </c>
      <c r="H49" s="31"/>
      <c r="I49" s="29">
        <v>0</v>
      </c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19"/>
      <c r="DZ49" s="19"/>
      <c r="EA49" s="19"/>
      <c r="EB49" s="19"/>
      <c r="EC49" s="19"/>
      <c r="ED49" s="19"/>
      <c r="EE49" s="19"/>
      <c r="EF49" s="19"/>
      <c r="EG49" s="19"/>
      <c r="EH49" s="19"/>
      <c r="EI49" s="19"/>
      <c r="EJ49" s="19"/>
      <c r="EK49" s="19"/>
      <c r="EL49" s="19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  <c r="EY49" s="19"/>
      <c r="EZ49" s="19"/>
      <c r="FA49" s="19"/>
      <c r="FB49" s="19"/>
      <c r="FC49" s="19"/>
      <c r="FD49" s="19"/>
      <c r="FE49" s="19"/>
      <c r="FF49" s="19"/>
      <c r="FG49" s="19"/>
      <c r="FH49" s="19"/>
      <c r="FI49" s="19"/>
      <c r="FJ49" s="19"/>
      <c r="FK49" s="19"/>
      <c r="FL49" s="19"/>
      <c r="FM49" s="19"/>
      <c r="FN49" s="19"/>
      <c r="FO49" s="19"/>
      <c r="FP49" s="19"/>
      <c r="FQ49" s="19"/>
      <c r="FR49" s="19"/>
      <c r="FS49" s="19"/>
      <c r="FT49" s="19"/>
      <c r="FU49" s="19"/>
      <c r="FV49" s="19"/>
      <c r="FW49" s="19"/>
      <c r="FX49" s="19"/>
      <c r="FY49" s="19"/>
      <c r="FZ49" s="19"/>
      <c r="GA49" s="19"/>
      <c r="GB49" s="19"/>
      <c r="GC49" s="19"/>
      <c r="GD49" s="19"/>
      <c r="GE49" s="19"/>
      <c r="GF49" s="19"/>
      <c r="GG49" s="19"/>
      <c r="GH49" s="19"/>
      <c r="GI49" s="19"/>
      <c r="GJ49" s="19"/>
      <c r="GK49" s="19"/>
      <c r="GL49" s="19"/>
      <c r="GM49" s="19"/>
      <c r="GN49" s="19"/>
      <c r="GO49" s="19"/>
      <c r="GP49" s="19"/>
      <c r="GQ49" s="19"/>
      <c r="GR49" s="19"/>
      <c r="GS49" s="19"/>
      <c r="GT49" s="19"/>
      <c r="GU49" s="19"/>
      <c r="GV49" s="19"/>
      <c r="GW49" s="19"/>
      <c r="GX49" s="19"/>
      <c r="GY49" s="19"/>
      <c r="GZ49" s="19"/>
      <c r="HA49" s="19"/>
      <c r="HB49" s="19"/>
      <c r="HC49" s="19"/>
      <c r="HD49" s="19"/>
      <c r="HE49" s="19"/>
      <c r="HF49" s="19"/>
      <c r="HG49" s="19"/>
      <c r="HH49" s="19"/>
      <c r="HI49" s="19"/>
      <c r="HJ49" s="19"/>
      <c r="HK49" s="19"/>
      <c r="HL49" s="19"/>
      <c r="HM49" s="19"/>
      <c r="HN49" s="19"/>
      <c r="HO49" s="19"/>
      <c r="HP49" s="19"/>
      <c r="HQ49" s="19"/>
      <c r="HR49" s="19"/>
      <c r="HS49" s="19"/>
      <c r="HT49" s="19"/>
      <c r="HU49" s="19"/>
      <c r="HV49" s="19"/>
      <c r="HW49" s="19"/>
      <c r="HX49" s="19"/>
      <c r="HY49" s="19"/>
      <c r="HZ49" s="19"/>
      <c r="IA49" s="19"/>
      <c r="IB49" s="19"/>
      <c r="IC49" s="19"/>
      <c r="ID49" s="19"/>
      <c r="IE49" s="19"/>
      <c r="IF49" s="19"/>
      <c r="IG49" s="19"/>
      <c r="IH49" s="19"/>
      <c r="II49" s="19"/>
      <c r="IJ49" s="19"/>
      <c r="IK49" s="19"/>
      <c r="IL49" s="19"/>
      <c r="IM49" s="19"/>
      <c r="IN49" s="19"/>
      <c r="IO49" s="19"/>
      <c r="IP49" s="19"/>
      <c r="IQ49" s="19"/>
      <c r="IR49" s="19"/>
      <c r="IS49" s="19"/>
      <c r="IT49" s="19"/>
      <c r="IU49" s="19"/>
      <c r="IV49" s="19"/>
    </row>
    <row r="50" spans="1:256" s="20" customFormat="1" ht="12.75" x14ac:dyDescent="0.2">
      <c r="A50" s="17" t="s">
        <v>29</v>
      </c>
      <c r="B50" s="18"/>
      <c r="C50" s="24">
        <f t="shared" si="2"/>
        <v>1567691</v>
      </c>
      <c r="D50" s="28"/>
      <c r="E50" s="29">
        <v>0</v>
      </c>
      <c r="F50" s="28"/>
      <c r="G50" s="29">
        <v>4452</v>
      </c>
      <c r="H50" s="31"/>
      <c r="I50" s="29">
        <f>916777+646462</f>
        <v>1563239</v>
      </c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19"/>
      <c r="CJ50" s="19"/>
      <c r="CK50" s="19"/>
      <c r="CL50" s="19"/>
      <c r="CM50" s="19"/>
      <c r="CN50" s="19"/>
      <c r="CO50" s="19"/>
      <c r="CP50" s="19"/>
      <c r="CQ50" s="19"/>
      <c r="CR50" s="19"/>
      <c r="CS50" s="19"/>
      <c r="CT50" s="19"/>
      <c r="CU50" s="19"/>
      <c r="CV50" s="19"/>
      <c r="CW50" s="19"/>
      <c r="CX50" s="19"/>
      <c r="CY50" s="19"/>
      <c r="CZ50" s="19"/>
      <c r="DA50" s="19"/>
      <c r="DB50" s="19"/>
      <c r="DC50" s="19"/>
      <c r="DD50" s="19"/>
      <c r="DE50" s="19"/>
      <c r="DF50" s="19"/>
      <c r="DG50" s="19"/>
      <c r="DH50" s="19"/>
      <c r="DI50" s="19"/>
      <c r="DJ50" s="19"/>
      <c r="DK50" s="19"/>
      <c r="DL50" s="19"/>
      <c r="DM50" s="19"/>
      <c r="DN50" s="19"/>
      <c r="DO50" s="19"/>
      <c r="DP50" s="19"/>
      <c r="DQ50" s="19"/>
      <c r="DR50" s="19"/>
      <c r="DS50" s="19"/>
      <c r="DT50" s="19"/>
      <c r="DU50" s="19"/>
      <c r="DV50" s="19"/>
      <c r="DW50" s="19"/>
      <c r="DX50" s="19"/>
      <c r="DY50" s="19"/>
      <c r="DZ50" s="19"/>
      <c r="EA50" s="19"/>
      <c r="EB50" s="19"/>
      <c r="EC50" s="19"/>
      <c r="ED50" s="19"/>
      <c r="EE50" s="19"/>
      <c r="EF50" s="19"/>
      <c r="EG50" s="19"/>
      <c r="EH50" s="19"/>
      <c r="EI50" s="19"/>
      <c r="EJ50" s="19"/>
      <c r="EK50" s="19"/>
      <c r="EL50" s="19"/>
      <c r="EM50" s="19"/>
      <c r="EN50" s="19"/>
      <c r="EO50" s="19"/>
      <c r="EP50" s="19"/>
      <c r="EQ50" s="19"/>
      <c r="ER50" s="19"/>
      <c r="ES50" s="19"/>
      <c r="ET50" s="19"/>
      <c r="EU50" s="19"/>
      <c r="EV50" s="19"/>
      <c r="EW50" s="19"/>
      <c r="EX50" s="19"/>
      <c r="EY50" s="19"/>
      <c r="EZ50" s="19"/>
      <c r="FA50" s="19"/>
      <c r="FB50" s="19"/>
      <c r="FC50" s="19"/>
      <c r="FD50" s="19"/>
      <c r="FE50" s="19"/>
      <c r="FF50" s="19"/>
      <c r="FG50" s="19"/>
      <c r="FH50" s="19"/>
      <c r="FI50" s="19"/>
      <c r="FJ50" s="19"/>
      <c r="FK50" s="19"/>
      <c r="FL50" s="19"/>
      <c r="FM50" s="19"/>
      <c r="FN50" s="19"/>
      <c r="FO50" s="19"/>
      <c r="FP50" s="19"/>
      <c r="FQ50" s="19"/>
      <c r="FR50" s="19"/>
      <c r="FS50" s="19"/>
      <c r="FT50" s="19"/>
      <c r="FU50" s="19"/>
      <c r="FV50" s="19"/>
      <c r="FW50" s="19"/>
      <c r="FX50" s="19"/>
      <c r="FY50" s="19"/>
      <c r="FZ50" s="19"/>
      <c r="GA50" s="19"/>
      <c r="GB50" s="19"/>
      <c r="GC50" s="19"/>
      <c r="GD50" s="19"/>
      <c r="GE50" s="19"/>
      <c r="GF50" s="19"/>
      <c r="GG50" s="19"/>
      <c r="GH50" s="19"/>
      <c r="GI50" s="19"/>
      <c r="GJ50" s="19"/>
      <c r="GK50" s="19"/>
      <c r="GL50" s="19"/>
      <c r="GM50" s="19"/>
      <c r="GN50" s="19"/>
      <c r="GO50" s="19"/>
      <c r="GP50" s="19"/>
      <c r="GQ50" s="19"/>
      <c r="GR50" s="19"/>
      <c r="GS50" s="19"/>
      <c r="GT50" s="19"/>
      <c r="GU50" s="19"/>
      <c r="GV50" s="19"/>
      <c r="GW50" s="19"/>
      <c r="GX50" s="19"/>
      <c r="GY50" s="19"/>
      <c r="GZ50" s="19"/>
      <c r="HA50" s="19"/>
      <c r="HB50" s="19"/>
      <c r="HC50" s="19"/>
      <c r="HD50" s="19"/>
      <c r="HE50" s="19"/>
      <c r="HF50" s="19"/>
      <c r="HG50" s="19"/>
      <c r="HH50" s="19"/>
      <c r="HI50" s="19"/>
      <c r="HJ50" s="19"/>
      <c r="HK50" s="19"/>
      <c r="HL50" s="19"/>
      <c r="HM50" s="19"/>
      <c r="HN50" s="19"/>
      <c r="HO50" s="19"/>
      <c r="HP50" s="19"/>
      <c r="HQ50" s="19"/>
      <c r="HR50" s="19"/>
      <c r="HS50" s="19"/>
      <c r="HT50" s="19"/>
      <c r="HU50" s="19"/>
      <c r="HV50" s="19"/>
      <c r="HW50" s="19"/>
      <c r="HX50" s="19"/>
      <c r="HY50" s="19"/>
      <c r="HZ50" s="19"/>
      <c r="IA50" s="19"/>
      <c r="IB50" s="19"/>
      <c r="IC50" s="19"/>
      <c r="ID50" s="19"/>
      <c r="IE50" s="19"/>
      <c r="IF50" s="19"/>
      <c r="IG50" s="19"/>
      <c r="IH50" s="19"/>
      <c r="II50" s="19"/>
      <c r="IJ50" s="19"/>
      <c r="IK50" s="19"/>
      <c r="IL50" s="19"/>
      <c r="IM50" s="19"/>
      <c r="IN50" s="19"/>
      <c r="IO50" s="19"/>
      <c r="IP50" s="19"/>
      <c r="IQ50" s="19"/>
      <c r="IR50" s="19"/>
      <c r="IS50" s="19"/>
      <c r="IT50" s="19"/>
      <c r="IU50" s="19"/>
      <c r="IV50" s="19"/>
    </row>
    <row r="51" spans="1:256" s="20" customFormat="1" ht="12.75" x14ac:dyDescent="0.2">
      <c r="A51" s="17" t="s">
        <v>46</v>
      </c>
      <c r="B51" s="18"/>
      <c r="C51" s="24">
        <f t="shared" si="2"/>
        <v>1303713</v>
      </c>
      <c r="D51" s="28"/>
      <c r="E51" s="29">
        <v>0</v>
      </c>
      <c r="F51" s="28"/>
      <c r="G51" s="29">
        <v>0</v>
      </c>
      <c r="H51" s="31"/>
      <c r="I51" s="29">
        <v>1303713</v>
      </c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19"/>
      <c r="DZ51" s="19"/>
      <c r="EA51" s="19"/>
      <c r="EB51" s="19"/>
      <c r="EC51" s="19"/>
      <c r="ED51" s="19"/>
      <c r="EE51" s="19"/>
      <c r="EF51" s="19"/>
      <c r="EG51" s="19"/>
      <c r="EH51" s="19"/>
      <c r="EI51" s="19"/>
      <c r="EJ51" s="19"/>
      <c r="EK51" s="19"/>
      <c r="EL51" s="19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  <c r="EY51" s="19"/>
      <c r="EZ51" s="19"/>
      <c r="FA51" s="19"/>
      <c r="FB51" s="19"/>
      <c r="FC51" s="19"/>
      <c r="FD51" s="19"/>
      <c r="FE51" s="19"/>
      <c r="FF51" s="19"/>
      <c r="FG51" s="19"/>
      <c r="FH51" s="19"/>
      <c r="FI51" s="19"/>
      <c r="FJ51" s="19"/>
      <c r="FK51" s="19"/>
      <c r="FL51" s="19"/>
      <c r="FM51" s="19"/>
      <c r="FN51" s="19"/>
      <c r="FO51" s="19"/>
      <c r="FP51" s="19"/>
      <c r="FQ51" s="19"/>
      <c r="FR51" s="19"/>
      <c r="FS51" s="19"/>
      <c r="FT51" s="19"/>
      <c r="FU51" s="19"/>
      <c r="FV51" s="19"/>
      <c r="FW51" s="19"/>
      <c r="FX51" s="19"/>
      <c r="FY51" s="19"/>
      <c r="FZ51" s="19"/>
      <c r="GA51" s="19"/>
      <c r="GB51" s="19"/>
      <c r="GC51" s="19"/>
      <c r="GD51" s="19"/>
      <c r="GE51" s="19"/>
      <c r="GF51" s="19"/>
      <c r="GG51" s="19"/>
      <c r="GH51" s="19"/>
      <c r="GI51" s="19"/>
      <c r="GJ51" s="19"/>
      <c r="GK51" s="19"/>
      <c r="GL51" s="19"/>
      <c r="GM51" s="19"/>
      <c r="GN51" s="19"/>
      <c r="GO51" s="19"/>
      <c r="GP51" s="19"/>
      <c r="GQ51" s="19"/>
      <c r="GR51" s="19"/>
      <c r="GS51" s="19"/>
      <c r="GT51" s="19"/>
      <c r="GU51" s="19"/>
      <c r="GV51" s="19"/>
      <c r="GW51" s="19"/>
      <c r="GX51" s="19"/>
      <c r="GY51" s="19"/>
      <c r="GZ51" s="19"/>
      <c r="HA51" s="19"/>
      <c r="HB51" s="19"/>
      <c r="HC51" s="19"/>
      <c r="HD51" s="19"/>
      <c r="HE51" s="19"/>
      <c r="HF51" s="19"/>
      <c r="HG51" s="19"/>
      <c r="HH51" s="19"/>
      <c r="HI51" s="19"/>
      <c r="HJ51" s="19"/>
      <c r="HK51" s="19"/>
      <c r="HL51" s="19"/>
      <c r="HM51" s="19"/>
      <c r="HN51" s="19"/>
      <c r="HO51" s="19"/>
      <c r="HP51" s="19"/>
      <c r="HQ51" s="19"/>
      <c r="HR51" s="19"/>
      <c r="HS51" s="19"/>
      <c r="HT51" s="19"/>
      <c r="HU51" s="19"/>
      <c r="HV51" s="19"/>
      <c r="HW51" s="19"/>
      <c r="HX51" s="19"/>
      <c r="HY51" s="19"/>
      <c r="HZ51" s="19"/>
      <c r="IA51" s="19"/>
      <c r="IB51" s="19"/>
      <c r="IC51" s="19"/>
      <c r="ID51" s="19"/>
      <c r="IE51" s="19"/>
      <c r="IF51" s="19"/>
      <c r="IG51" s="19"/>
      <c r="IH51" s="19"/>
      <c r="II51" s="19"/>
      <c r="IJ51" s="19"/>
      <c r="IK51" s="19"/>
      <c r="IL51" s="19"/>
      <c r="IM51" s="19"/>
      <c r="IN51" s="19"/>
      <c r="IO51" s="19"/>
      <c r="IP51" s="19"/>
      <c r="IQ51" s="19"/>
      <c r="IR51" s="19"/>
      <c r="IS51" s="19"/>
      <c r="IT51" s="19"/>
      <c r="IU51" s="19"/>
      <c r="IV51" s="19"/>
    </row>
    <row r="52" spans="1:256" s="20" customFormat="1" ht="12.75" x14ac:dyDescent="0.2">
      <c r="A52" s="17" t="s">
        <v>28</v>
      </c>
      <c r="B52" s="18"/>
      <c r="C52" s="24">
        <f t="shared" si="2"/>
        <v>2898393</v>
      </c>
      <c r="D52" s="28"/>
      <c r="E52" s="29">
        <v>0</v>
      </c>
      <c r="F52" s="28"/>
      <c r="G52" s="29">
        <v>2898393</v>
      </c>
      <c r="H52" s="28"/>
      <c r="I52" s="29">
        <v>0</v>
      </c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19"/>
      <c r="DZ52" s="19"/>
      <c r="EA52" s="19"/>
      <c r="EB52" s="19"/>
      <c r="EC52" s="19"/>
      <c r="ED52" s="19"/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19"/>
      <c r="FC52" s="19"/>
      <c r="FD52" s="19"/>
      <c r="FE52" s="19"/>
      <c r="FF52" s="19"/>
      <c r="FG52" s="19"/>
      <c r="FH52" s="19"/>
      <c r="FI52" s="19"/>
      <c r="FJ52" s="19"/>
      <c r="FK52" s="19"/>
      <c r="FL52" s="19"/>
      <c r="FM52" s="19"/>
      <c r="FN52" s="19"/>
      <c r="FO52" s="19"/>
      <c r="FP52" s="19"/>
      <c r="FQ52" s="19"/>
      <c r="FR52" s="19"/>
      <c r="FS52" s="19"/>
      <c r="FT52" s="19"/>
      <c r="FU52" s="19"/>
      <c r="FV52" s="19"/>
      <c r="FW52" s="19"/>
      <c r="FX52" s="19"/>
      <c r="FY52" s="19"/>
      <c r="FZ52" s="19"/>
      <c r="GA52" s="19"/>
      <c r="GB52" s="19"/>
      <c r="GC52" s="19"/>
      <c r="GD52" s="19"/>
      <c r="GE52" s="19"/>
      <c r="GF52" s="19"/>
      <c r="GG52" s="19"/>
      <c r="GH52" s="19"/>
      <c r="GI52" s="19"/>
      <c r="GJ52" s="19"/>
      <c r="GK52" s="19"/>
      <c r="GL52" s="19"/>
      <c r="GM52" s="19"/>
      <c r="GN52" s="19"/>
      <c r="GO52" s="19"/>
      <c r="GP52" s="19"/>
      <c r="GQ52" s="19"/>
      <c r="GR52" s="19"/>
      <c r="GS52" s="19"/>
      <c r="GT52" s="19"/>
      <c r="GU52" s="19"/>
      <c r="GV52" s="19"/>
      <c r="GW52" s="19"/>
      <c r="GX52" s="19"/>
      <c r="GY52" s="19"/>
      <c r="GZ52" s="19"/>
      <c r="HA52" s="19"/>
      <c r="HB52" s="19"/>
      <c r="HC52" s="19"/>
      <c r="HD52" s="19"/>
      <c r="HE52" s="19"/>
      <c r="HF52" s="19"/>
      <c r="HG52" s="19"/>
      <c r="HH52" s="19"/>
      <c r="HI52" s="19"/>
      <c r="HJ52" s="19"/>
      <c r="HK52" s="19"/>
      <c r="HL52" s="19"/>
      <c r="HM52" s="19"/>
      <c r="HN52" s="19"/>
      <c r="HO52" s="19"/>
      <c r="HP52" s="19"/>
      <c r="HQ52" s="19"/>
      <c r="HR52" s="19"/>
      <c r="HS52" s="19"/>
      <c r="HT52" s="19"/>
      <c r="HU52" s="19"/>
      <c r="HV52" s="19"/>
      <c r="HW52" s="19"/>
      <c r="HX52" s="19"/>
      <c r="HY52" s="19"/>
      <c r="HZ52" s="19"/>
      <c r="IA52" s="19"/>
      <c r="IB52" s="19"/>
      <c r="IC52" s="19"/>
      <c r="ID52" s="19"/>
      <c r="IE52" s="19"/>
      <c r="IF52" s="19"/>
      <c r="IG52" s="19"/>
      <c r="IH52" s="19"/>
      <c r="II52" s="19"/>
      <c r="IJ52" s="19"/>
      <c r="IK52" s="19"/>
      <c r="IL52" s="19"/>
      <c r="IM52" s="19"/>
      <c r="IN52" s="19"/>
      <c r="IO52" s="19"/>
      <c r="IP52" s="19"/>
      <c r="IQ52" s="19"/>
      <c r="IR52" s="19"/>
      <c r="IS52" s="19"/>
      <c r="IT52" s="19"/>
      <c r="IU52" s="19"/>
      <c r="IV52" s="19"/>
    </row>
    <row r="53" spans="1:256" s="20" customFormat="1" ht="12.75" x14ac:dyDescent="0.2">
      <c r="A53" s="17" t="s">
        <v>9</v>
      </c>
      <c r="B53" s="18" t="s">
        <v>5</v>
      </c>
      <c r="C53" s="24"/>
      <c r="D53" s="28"/>
      <c r="E53" s="29"/>
      <c r="F53" s="28"/>
      <c r="G53" s="25"/>
      <c r="H53" s="31"/>
      <c r="I53" s="2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/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9"/>
      <c r="DX53" s="19"/>
      <c r="DY53" s="19"/>
      <c r="DZ53" s="19"/>
      <c r="EA53" s="19"/>
      <c r="EB53" s="19"/>
      <c r="EC53" s="19"/>
      <c r="ED53" s="19"/>
      <c r="EE53" s="19"/>
      <c r="EF53" s="19"/>
      <c r="EG53" s="19"/>
      <c r="EH53" s="19"/>
      <c r="EI53" s="19"/>
      <c r="EJ53" s="19"/>
      <c r="EK53" s="19"/>
      <c r="EL53" s="19"/>
      <c r="EM53" s="19"/>
      <c r="EN53" s="19"/>
      <c r="EO53" s="19"/>
      <c r="EP53" s="19"/>
      <c r="EQ53" s="19"/>
      <c r="ER53" s="19"/>
      <c r="ES53" s="19"/>
      <c r="ET53" s="19"/>
      <c r="EU53" s="19"/>
      <c r="EV53" s="19"/>
      <c r="EW53" s="19"/>
      <c r="EX53" s="19"/>
      <c r="EY53" s="19"/>
      <c r="EZ53" s="19"/>
      <c r="FA53" s="19"/>
      <c r="FB53" s="19"/>
      <c r="FC53" s="19"/>
      <c r="FD53" s="19"/>
      <c r="FE53" s="19"/>
      <c r="FF53" s="19"/>
      <c r="FG53" s="19"/>
      <c r="FH53" s="19"/>
      <c r="FI53" s="19"/>
      <c r="FJ53" s="19"/>
      <c r="FK53" s="19"/>
      <c r="FL53" s="19"/>
      <c r="FM53" s="19"/>
      <c r="FN53" s="19"/>
      <c r="FO53" s="19"/>
      <c r="FP53" s="19"/>
      <c r="FQ53" s="19"/>
      <c r="FR53" s="19"/>
      <c r="FS53" s="19"/>
      <c r="FT53" s="19"/>
      <c r="FU53" s="19"/>
      <c r="FV53" s="19"/>
      <c r="FW53" s="19"/>
      <c r="FX53" s="19"/>
      <c r="FY53" s="19"/>
      <c r="FZ53" s="19"/>
      <c r="GA53" s="19"/>
      <c r="GB53" s="19"/>
      <c r="GC53" s="19"/>
      <c r="GD53" s="19"/>
      <c r="GE53" s="19"/>
      <c r="GF53" s="19"/>
      <c r="GG53" s="19"/>
      <c r="GH53" s="19"/>
      <c r="GI53" s="19"/>
      <c r="GJ53" s="19"/>
      <c r="GK53" s="19"/>
      <c r="GL53" s="19"/>
      <c r="GM53" s="19"/>
      <c r="GN53" s="19"/>
      <c r="GO53" s="19"/>
      <c r="GP53" s="19"/>
      <c r="GQ53" s="19"/>
      <c r="GR53" s="19"/>
      <c r="GS53" s="19"/>
      <c r="GT53" s="19"/>
      <c r="GU53" s="19"/>
      <c r="GV53" s="19"/>
      <c r="GW53" s="19"/>
      <c r="GX53" s="19"/>
      <c r="GY53" s="19"/>
      <c r="GZ53" s="19"/>
      <c r="HA53" s="19"/>
      <c r="HB53" s="19"/>
      <c r="HC53" s="19"/>
      <c r="HD53" s="19"/>
      <c r="HE53" s="19"/>
      <c r="HF53" s="19"/>
      <c r="HG53" s="19"/>
      <c r="HH53" s="19"/>
      <c r="HI53" s="19"/>
      <c r="HJ53" s="19"/>
      <c r="HK53" s="19"/>
      <c r="HL53" s="19"/>
      <c r="HM53" s="19"/>
      <c r="HN53" s="19"/>
      <c r="HO53" s="19"/>
      <c r="HP53" s="19"/>
      <c r="HQ53" s="19"/>
      <c r="HR53" s="19"/>
      <c r="HS53" s="19"/>
      <c r="HT53" s="19"/>
      <c r="HU53" s="19"/>
      <c r="HV53" s="19"/>
      <c r="HW53" s="19"/>
      <c r="HX53" s="19"/>
      <c r="HY53" s="19"/>
      <c r="HZ53" s="19"/>
      <c r="IA53" s="19"/>
      <c r="IB53" s="19"/>
      <c r="IC53" s="19"/>
      <c r="ID53" s="19"/>
      <c r="IE53" s="19"/>
      <c r="IF53" s="19"/>
      <c r="IG53" s="19"/>
      <c r="IH53" s="19"/>
      <c r="II53" s="19"/>
      <c r="IJ53" s="19"/>
      <c r="IK53" s="19"/>
      <c r="IL53" s="19"/>
      <c r="IM53" s="19"/>
      <c r="IN53" s="19"/>
      <c r="IO53" s="19"/>
      <c r="IP53" s="19"/>
      <c r="IQ53" s="19"/>
      <c r="IR53" s="19"/>
      <c r="IS53" s="19"/>
      <c r="IT53" s="19"/>
      <c r="IU53" s="19"/>
      <c r="IV53" s="19"/>
    </row>
    <row r="54" spans="1:256" s="20" customFormat="1" ht="12.75" x14ac:dyDescent="0.2">
      <c r="A54" s="17" t="s">
        <v>45</v>
      </c>
      <c r="B54" s="18"/>
      <c r="C54" s="24">
        <f>SUM(E54:I54)</f>
        <v>6859410</v>
      </c>
      <c r="D54" s="28"/>
      <c r="E54" s="29">
        <v>0</v>
      </c>
      <c r="F54" s="28"/>
      <c r="G54" s="25">
        <v>6859410</v>
      </c>
      <c r="H54" s="31"/>
      <c r="I54" s="29">
        <v>0</v>
      </c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/>
      <c r="CK54" s="19"/>
      <c r="CL54" s="19"/>
      <c r="CM54" s="19"/>
      <c r="CN54" s="19"/>
      <c r="CO54" s="19"/>
      <c r="CP54" s="19"/>
      <c r="CQ54" s="19"/>
      <c r="CR54" s="19"/>
      <c r="CS54" s="19"/>
      <c r="CT54" s="19"/>
      <c r="CU54" s="19"/>
      <c r="CV54" s="19"/>
      <c r="CW54" s="19"/>
      <c r="CX54" s="19"/>
      <c r="CY54" s="19"/>
      <c r="CZ54" s="19"/>
      <c r="DA54" s="19"/>
      <c r="DB54" s="19"/>
      <c r="DC54" s="19"/>
      <c r="DD54" s="19"/>
      <c r="DE54" s="19"/>
      <c r="DF54" s="19"/>
      <c r="DG54" s="19"/>
      <c r="DH54" s="19"/>
      <c r="DI54" s="19"/>
      <c r="DJ54" s="19"/>
      <c r="DK54" s="19"/>
      <c r="DL54" s="19"/>
      <c r="DM54" s="19"/>
      <c r="DN54" s="19"/>
      <c r="DO54" s="19"/>
      <c r="DP54" s="19"/>
      <c r="DQ54" s="19"/>
      <c r="DR54" s="19"/>
      <c r="DS54" s="19"/>
      <c r="DT54" s="19"/>
      <c r="DU54" s="19"/>
      <c r="DV54" s="19"/>
      <c r="DW54" s="19"/>
      <c r="DX54" s="19"/>
      <c r="DY54" s="19"/>
      <c r="DZ54" s="19"/>
      <c r="EA54" s="19"/>
      <c r="EB54" s="19"/>
      <c r="EC54" s="19"/>
      <c r="ED54" s="19"/>
      <c r="EE54" s="19"/>
      <c r="EF54" s="19"/>
      <c r="EG54" s="19"/>
      <c r="EH54" s="19"/>
      <c r="EI54" s="19"/>
      <c r="EJ54" s="19"/>
      <c r="EK54" s="19"/>
      <c r="EL54" s="19"/>
      <c r="EM54" s="19"/>
      <c r="EN54" s="19"/>
      <c r="EO54" s="19"/>
      <c r="EP54" s="19"/>
      <c r="EQ54" s="19"/>
      <c r="ER54" s="19"/>
      <c r="ES54" s="19"/>
      <c r="ET54" s="19"/>
      <c r="EU54" s="19"/>
      <c r="EV54" s="19"/>
      <c r="EW54" s="19"/>
      <c r="EX54" s="19"/>
      <c r="EY54" s="19"/>
      <c r="EZ54" s="19"/>
      <c r="FA54" s="19"/>
      <c r="FB54" s="19"/>
      <c r="FC54" s="19"/>
      <c r="FD54" s="19"/>
      <c r="FE54" s="19"/>
      <c r="FF54" s="19"/>
      <c r="FG54" s="19"/>
      <c r="FH54" s="19"/>
      <c r="FI54" s="19"/>
      <c r="FJ54" s="19"/>
      <c r="FK54" s="19"/>
      <c r="FL54" s="19"/>
      <c r="FM54" s="19"/>
      <c r="FN54" s="19"/>
      <c r="FO54" s="19"/>
      <c r="FP54" s="19"/>
      <c r="FQ54" s="19"/>
      <c r="FR54" s="19"/>
      <c r="FS54" s="19"/>
      <c r="FT54" s="19"/>
      <c r="FU54" s="19"/>
      <c r="FV54" s="19"/>
      <c r="FW54" s="19"/>
      <c r="FX54" s="19"/>
      <c r="FY54" s="19"/>
      <c r="FZ54" s="19"/>
      <c r="GA54" s="19"/>
      <c r="GB54" s="19"/>
      <c r="GC54" s="19"/>
      <c r="GD54" s="19"/>
      <c r="GE54" s="19"/>
      <c r="GF54" s="19"/>
      <c r="GG54" s="19"/>
      <c r="GH54" s="19"/>
      <c r="GI54" s="19"/>
      <c r="GJ54" s="19"/>
      <c r="GK54" s="19"/>
      <c r="GL54" s="19"/>
      <c r="GM54" s="19"/>
      <c r="GN54" s="19"/>
      <c r="GO54" s="19"/>
      <c r="GP54" s="19"/>
      <c r="GQ54" s="19"/>
      <c r="GR54" s="19"/>
      <c r="GS54" s="19"/>
      <c r="GT54" s="19"/>
      <c r="GU54" s="19"/>
      <c r="GV54" s="19"/>
      <c r="GW54" s="19"/>
      <c r="GX54" s="19"/>
      <c r="GY54" s="19"/>
      <c r="GZ54" s="19"/>
      <c r="HA54" s="19"/>
      <c r="HB54" s="19"/>
      <c r="HC54" s="19"/>
      <c r="HD54" s="19"/>
      <c r="HE54" s="19"/>
      <c r="HF54" s="19"/>
      <c r="HG54" s="19"/>
      <c r="HH54" s="19"/>
      <c r="HI54" s="19"/>
      <c r="HJ54" s="19"/>
      <c r="HK54" s="19"/>
      <c r="HL54" s="19"/>
      <c r="HM54" s="19"/>
      <c r="HN54" s="19"/>
      <c r="HO54" s="19"/>
      <c r="HP54" s="19"/>
      <c r="HQ54" s="19"/>
      <c r="HR54" s="19"/>
      <c r="HS54" s="19"/>
      <c r="HT54" s="19"/>
      <c r="HU54" s="19"/>
      <c r="HV54" s="19"/>
      <c r="HW54" s="19"/>
      <c r="HX54" s="19"/>
      <c r="HY54" s="19"/>
      <c r="HZ54" s="19"/>
      <c r="IA54" s="19"/>
      <c r="IB54" s="19"/>
      <c r="IC54" s="19"/>
      <c r="ID54" s="19"/>
      <c r="IE54" s="19"/>
      <c r="IF54" s="19"/>
      <c r="IG54" s="19"/>
      <c r="IH54" s="19"/>
      <c r="II54" s="19"/>
      <c r="IJ54" s="19"/>
      <c r="IK54" s="19"/>
      <c r="IL54" s="19"/>
      <c r="IM54" s="19"/>
      <c r="IN54" s="19"/>
      <c r="IO54" s="19"/>
      <c r="IP54" s="19"/>
      <c r="IQ54" s="19"/>
      <c r="IR54" s="19"/>
      <c r="IS54" s="19"/>
      <c r="IT54" s="19"/>
      <c r="IU54" s="19"/>
      <c r="IV54" s="19"/>
    </row>
    <row r="55" spans="1:256" s="20" customFormat="1" ht="12.75" x14ac:dyDescent="0.2">
      <c r="A55" s="17" t="s">
        <v>15</v>
      </c>
      <c r="B55" s="18" t="s">
        <v>5</v>
      </c>
      <c r="C55" s="24"/>
      <c r="D55" s="28"/>
      <c r="E55" s="28"/>
      <c r="F55" s="28"/>
      <c r="G55" s="28"/>
      <c r="H55" s="31"/>
      <c r="I55" s="28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  <c r="CW55" s="19"/>
      <c r="CX55" s="19"/>
      <c r="CY55" s="19"/>
      <c r="CZ55" s="19"/>
      <c r="DA55" s="19"/>
      <c r="DB55" s="19"/>
      <c r="DC55" s="19"/>
      <c r="DD55" s="19"/>
      <c r="DE55" s="19"/>
      <c r="DF55" s="19"/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9"/>
      <c r="DX55" s="19"/>
      <c r="DY55" s="19"/>
      <c r="DZ55" s="19"/>
      <c r="EA55" s="19"/>
      <c r="EB55" s="19"/>
      <c r="EC55" s="19"/>
      <c r="ED55" s="19"/>
      <c r="EE55" s="19"/>
      <c r="EF55" s="19"/>
      <c r="EG55" s="19"/>
      <c r="EH55" s="19"/>
      <c r="EI55" s="19"/>
      <c r="EJ55" s="19"/>
      <c r="EK55" s="19"/>
      <c r="EL55" s="19"/>
      <c r="EM55" s="19"/>
      <c r="EN55" s="19"/>
      <c r="EO55" s="19"/>
      <c r="EP55" s="19"/>
      <c r="EQ55" s="19"/>
      <c r="ER55" s="19"/>
      <c r="ES55" s="19"/>
      <c r="ET55" s="19"/>
      <c r="EU55" s="19"/>
      <c r="EV55" s="19"/>
      <c r="EW55" s="19"/>
      <c r="EX55" s="19"/>
      <c r="EY55" s="19"/>
      <c r="EZ55" s="19"/>
      <c r="FA55" s="19"/>
      <c r="FB55" s="19"/>
      <c r="FC55" s="19"/>
      <c r="FD55" s="19"/>
      <c r="FE55" s="19"/>
      <c r="FF55" s="19"/>
      <c r="FG55" s="19"/>
      <c r="FH55" s="19"/>
      <c r="FI55" s="19"/>
      <c r="FJ55" s="19"/>
      <c r="FK55" s="19"/>
      <c r="FL55" s="19"/>
      <c r="FM55" s="19"/>
      <c r="FN55" s="19"/>
      <c r="FO55" s="19"/>
      <c r="FP55" s="19"/>
      <c r="FQ55" s="19"/>
      <c r="FR55" s="19"/>
      <c r="FS55" s="19"/>
      <c r="FT55" s="19"/>
      <c r="FU55" s="19"/>
      <c r="FV55" s="19"/>
      <c r="FW55" s="19"/>
      <c r="FX55" s="19"/>
      <c r="FY55" s="19"/>
      <c r="FZ55" s="19"/>
      <c r="GA55" s="19"/>
      <c r="GB55" s="19"/>
      <c r="GC55" s="19"/>
      <c r="GD55" s="19"/>
      <c r="GE55" s="19"/>
      <c r="GF55" s="19"/>
      <c r="GG55" s="19"/>
      <c r="GH55" s="19"/>
      <c r="GI55" s="19"/>
      <c r="GJ55" s="19"/>
      <c r="GK55" s="19"/>
      <c r="GL55" s="19"/>
      <c r="GM55" s="19"/>
      <c r="GN55" s="19"/>
      <c r="GO55" s="19"/>
      <c r="GP55" s="19"/>
      <c r="GQ55" s="19"/>
      <c r="GR55" s="19"/>
      <c r="GS55" s="19"/>
      <c r="GT55" s="19"/>
      <c r="GU55" s="19"/>
      <c r="GV55" s="19"/>
      <c r="GW55" s="19"/>
      <c r="GX55" s="19"/>
      <c r="GY55" s="19"/>
      <c r="GZ55" s="19"/>
      <c r="HA55" s="19"/>
      <c r="HB55" s="19"/>
      <c r="HC55" s="19"/>
      <c r="HD55" s="19"/>
      <c r="HE55" s="19"/>
      <c r="HF55" s="19"/>
      <c r="HG55" s="19"/>
      <c r="HH55" s="19"/>
      <c r="HI55" s="19"/>
      <c r="HJ55" s="19"/>
      <c r="HK55" s="19"/>
      <c r="HL55" s="19"/>
      <c r="HM55" s="19"/>
      <c r="HN55" s="19"/>
      <c r="HO55" s="19"/>
      <c r="HP55" s="19"/>
      <c r="HQ55" s="19"/>
      <c r="HR55" s="19"/>
      <c r="HS55" s="19"/>
      <c r="HT55" s="19"/>
      <c r="HU55" s="19"/>
      <c r="HV55" s="19"/>
      <c r="HW55" s="19"/>
      <c r="HX55" s="19"/>
      <c r="HY55" s="19"/>
      <c r="HZ55" s="19"/>
      <c r="IA55" s="19"/>
      <c r="IB55" s="19"/>
      <c r="IC55" s="19"/>
      <c r="ID55" s="19"/>
      <c r="IE55" s="19"/>
      <c r="IF55" s="19"/>
      <c r="IG55" s="19"/>
      <c r="IH55" s="19"/>
      <c r="II55" s="19"/>
      <c r="IJ55" s="19"/>
      <c r="IK55" s="19"/>
      <c r="IL55" s="19"/>
      <c r="IM55" s="19"/>
      <c r="IN55" s="19"/>
      <c r="IO55" s="19"/>
      <c r="IP55" s="19"/>
      <c r="IQ55" s="19"/>
      <c r="IR55" s="19"/>
      <c r="IS55" s="19"/>
      <c r="IT55" s="19"/>
      <c r="IU55" s="19"/>
      <c r="IV55" s="19"/>
    </row>
    <row r="56" spans="1:256" s="20" customFormat="1" ht="12.75" x14ac:dyDescent="0.2">
      <c r="A56" s="17" t="s">
        <v>16</v>
      </c>
      <c r="B56" s="18" t="s">
        <v>5</v>
      </c>
      <c r="C56" s="24">
        <f>SUM(E56:I56)</f>
        <v>12624964</v>
      </c>
      <c r="D56" s="28"/>
      <c r="E56" s="28">
        <f>11823281+207110</f>
        <v>12030391</v>
      </c>
      <c r="F56" s="28"/>
      <c r="G56" s="28">
        <f>46248+53856</f>
        <v>100104</v>
      </c>
      <c r="H56" s="31"/>
      <c r="I56" s="28">
        <v>494469</v>
      </c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19"/>
      <c r="CK56" s="19"/>
      <c r="CL56" s="19"/>
      <c r="CM56" s="19"/>
      <c r="CN56" s="19"/>
      <c r="CO56" s="19"/>
      <c r="CP56" s="19"/>
      <c r="CQ56" s="19"/>
      <c r="CR56" s="19"/>
      <c r="CS56" s="19"/>
      <c r="CT56" s="19"/>
      <c r="CU56" s="19"/>
      <c r="CV56" s="19"/>
      <c r="CW56" s="19"/>
      <c r="CX56" s="19"/>
      <c r="CY56" s="19"/>
      <c r="CZ56" s="19"/>
      <c r="DA56" s="19"/>
      <c r="DB56" s="19"/>
      <c r="DC56" s="19"/>
      <c r="DD56" s="19"/>
      <c r="DE56" s="19"/>
      <c r="DF56" s="19"/>
      <c r="DG56" s="19"/>
      <c r="DH56" s="19"/>
      <c r="DI56" s="19"/>
      <c r="DJ56" s="19"/>
      <c r="DK56" s="19"/>
      <c r="DL56" s="19"/>
      <c r="DM56" s="19"/>
      <c r="DN56" s="19"/>
      <c r="DO56" s="19"/>
      <c r="DP56" s="19"/>
      <c r="DQ56" s="19"/>
      <c r="DR56" s="19"/>
      <c r="DS56" s="19"/>
      <c r="DT56" s="19"/>
      <c r="DU56" s="19"/>
      <c r="DV56" s="19"/>
      <c r="DW56" s="19"/>
      <c r="DX56" s="19"/>
      <c r="DY56" s="19"/>
      <c r="DZ56" s="19"/>
      <c r="EA56" s="19"/>
      <c r="EB56" s="19"/>
      <c r="EC56" s="19"/>
      <c r="ED56" s="19"/>
      <c r="EE56" s="19"/>
      <c r="EF56" s="19"/>
      <c r="EG56" s="19"/>
      <c r="EH56" s="19"/>
      <c r="EI56" s="19"/>
      <c r="EJ56" s="19"/>
      <c r="EK56" s="19"/>
      <c r="EL56" s="19"/>
      <c r="EM56" s="19"/>
      <c r="EN56" s="19"/>
      <c r="EO56" s="19"/>
      <c r="EP56" s="19"/>
      <c r="EQ56" s="19"/>
      <c r="ER56" s="19"/>
      <c r="ES56" s="19"/>
      <c r="ET56" s="19"/>
      <c r="EU56" s="19"/>
      <c r="EV56" s="19"/>
      <c r="EW56" s="19"/>
      <c r="EX56" s="19"/>
      <c r="EY56" s="19"/>
      <c r="EZ56" s="19"/>
      <c r="FA56" s="19"/>
      <c r="FB56" s="19"/>
      <c r="FC56" s="19"/>
      <c r="FD56" s="19"/>
      <c r="FE56" s="19"/>
      <c r="FF56" s="19"/>
      <c r="FG56" s="19"/>
      <c r="FH56" s="19"/>
      <c r="FI56" s="19"/>
      <c r="FJ56" s="19"/>
      <c r="FK56" s="19"/>
      <c r="FL56" s="19"/>
      <c r="FM56" s="19"/>
      <c r="FN56" s="19"/>
      <c r="FO56" s="19"/>
      <c r="FP56" s="19"/>
      <c r="FQ56" s="19"/>
      <c r="FR56" s="19"/>
      <c r="FS56" s="19"/>
      <c r="FT56" s="19"/>
      <c r="FU56" s="19"/>
      <c r="FV56" s="19"/>
      <c r="FW56" s="19"/>
      <c r="FX56" s="19"/>
      <c r="FY56" s="19"/>
      <c r="FZ56" s="19"/>
      <c r="GA56" s="19"/>
      <c r="GB56" s="19"/>
      <c r="GC56" s="19"/>
      <c r="GD56" s="19"/>
      <c r="GE56" s="19"/>
      <c r="GF56" s="19"/>
      <c r="GG56" s="19"/>
      <c r="GH56" s="19"/>
      <c r="GI56" s="19"/>
      <c r="GJ56" s="19"/>
      <c r="GK56" s="19"/>
      <c r="GL56" s="19"/>
      <c r="GM56" s="19"/>
      <c r="GN56" s="19"/>
      <c r="GO56" s="19"/>
      <c r="GP56" s="19"/>
      <c r="GQ56" s="19"/>
      <c r="GR56" s="19"/>
      <c r="GS56" s="19"/>
      <c r="GT56" s="19"/>
      <c r="GU56" s="19"/>
      <c r="GV56" s="19"/>
      <c r="GW56" s="19"/>
      <c r="GX56" s="19"/>
      <c r="GY56" s="19"/>
      <c r="GZ56" s="19"/>
      <c r="HA56" s="19"/>
      <c r="HB56" s="19"/>
      <c r="HC56" s="19"/>
      <c r="HD56" s="19"/>
      <c r="HE56" s="19"/>
      <c r="HF56" s="19"/>
      <c r="HG56" s="19"/>
      <c r="HH56" s="19"/>
      <c r="HI56" s="19"/>
      <c r="HJ56" s="19"/>
      <c r="HK56" s="19"/>
      <c r="HL56" s="19"/>
      <c r="HM56" s="19"/>
      <c r="HN56" s="19"/>
      <c r="HO56" s="19"/>
      <c r="HP56" s="19"/>
      <c r="HQ56" s="19"/>
      <c r="HR56" s="19"/>
      <c r="HS56" s="19"/>
      <c r="HT56" s="19"/>
      <c r="HU56" s="19"/>
      <c r="HV56" s="19"/>
      <c r="HW56" s="19"/>
      <c r="HX56" s="19"/>
      <c r="HY56" s="19"/>
      <c r="HZ56" s="19"/>
      <c r="IA56" s="19"/>
      <c r="IB56" s="19"/>
      <c r="IC56" s="19"/>
      <c r="ID56" s="19"/>
      <c r="IE56" s="19"/>
      <c r="IF56" s="19"/>
      <c r="IG56" s="19"/>
      <c r="IH56" s="19"/>
      <c r="II56" s="19"/>
      <c r="IJ56" s="19"/>
      <c r="IK56" s="19"/>
      <c r="IL56" s="19"/>
      <c r="IM56" s="19"/>
      <c r="IN56" s="19"/>
      <c r="IO56" s="19"/>
      <c r="IP56" s="19"/>
      <c r="IQ56" s="19"/>
      <c r="IR56" s="19"/>
      <c r="IS56" s="19"/>
      <c r="IT56" s="19"/>
      <c r="IU56" s="19"/>
      <c r="IV56" s="19"/>
    </row>
    <row r="57" spans="1:256" s="20" customFormat="1" ht="12.75" x14ac:dyDescent="0.2">
      <c r="A57" s="17" t="s">
        <v>10</v>
      </c>
      <c r="B57" s="18" t="s">
        <v>5</v>
      </c>
      <c r="C57" s="32">
        <f>SUM(E57:I57)</f>
        <v>349291</v>
      </c>
      <c r="D57" s="33"/>
      <c r="E57" s="34">
        <v>349291</v>
      </c>
      <c r="F57" s="33"/>
      <c r="G57" s="34">
        <v>0</v>
      </c>
      <c r="H57" s="33"/>
      <c r="I57" s="34">
        <v>0</v>
      </c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19"/>
      <c r="CN57" s="19"/>
      <c r="CO57" s="19"/>
      <c r="CP57" s="19"/>
      <c r="CQ57" s="19"/>
      <c r="CR57" s="19"/>
      <c r="CS57" s="19"/>
      <c r="CT57" s="19"/>
      <c r="CU57" s="19"/>
      <c r="CV57" s="19"/>
      <c r="CW57" s="19"/>
      <c r="CX57" s="19"/>
      <c r="CY57" s="19"/>
      <c r="CZ57" s="19"/>
      <c r="DA57" s="19"/>
      <c r="DB57" s="19"/>
      <c r="DC57" s="19"/>
      <c r="DD57" s="19"/>
      <c r="DE57" s="19"/>
      <c r="DF57" s="19"/>
      <c r="DG57" s="19"/>
      <c r="DH57" s="19"/>
      <c r="DI57" s="19"/>
      <c r="DJ57" s="19"/>
      <c r="DK57" s="19"/>
      <c r="DL57" s="19"/>
      <c r="DM57" s="19"/>
      <c r="DN57" s="19"/>
      <c r="DO57" s="19"/>
      <c r="DP57" s="19"/>
      <c r="DQ57" s="19"/>
      <c r="DR57" s="19"/>
      <c r="DS57" s="19"/>
      <c r="DT57" s="19"/>
      <c r="DU57" s="19"/>
      <c r="DV57" s="19"/>
      <c r="DW57" s="19"/>
      <c r="DX57" s="19"/>
      <c r="DY57" s="19"/>
      <c r="DZ57" s="19"/>
      <c r="EA57" s="19"/>
      <c r="EB57" s="19"/>
      <c r="EC57" s="19"/>
      <c r="ED57" s="19"/>
      <c r="EE57" s="19"/>
      <c r="EF57" s="19"/>
      <c r="EG57" s="19"/>
      <c r="EH57" s="19"/>
      <c r="EI57" s="19"/>
      <c r="EJ57" s="19"/>
      <c r="EK57" s="19"/>
      <c r="EL57" s="19"/>
      <c r="EM57" s="19"/>
      <c r="EN57" s="19"/>
      <c r="EO57" s="19"/>
      <c r="EP57" s="19"/>
      <c r="EQ57" s="19"/>
      <c r="ER57" s="19"/>
      <c r="ES57" s="19"/>
      <c r="ET57" s="19"/>
      <c r="EU57" s="19"/>
      <c r="EV57" s="19"/>
      <c r="EW57" s="19"/>
      <c r="EX57" s="19"/>
      <c r="EY57" s="19"/>
      <c r="EZ57" s="19"/>
      <c r="FA57" s="19"/>
      <c r="FB57" s="19"/>
      <c r="FC57" s="19"/>
      <c r="FD57" s="19"/>
      <c r="FE57" s="19"/>
      <c r="FF57" s="19"/>
      <c r="FG57" s="19"/>
      <c r="FH57" s="19"/>
      <c r="FI57" s="19"/>
      <c r="FJ57" s="19"/>
      <c r="FK57" s="19"/>
      <c r="FL57" s="19"/>
      <c r="FM57" s="19"/>
      <c r="FN57" s="19"/>
      <c r="FO57" s="19"/>
      <c r="FP57" s="19"/>
      <c r="FQ57" s="19"/>
      <c r="FR57" s="19"/>
      <c r="FS57" s="19"/>
      <c r="FT57" s="19"/>
      <c r="FU57" s="19"/>
      <c r="FV57" s="19"/>
      <c r="FW57" s="19"/>
      <c r="FX57" s="19"/>
      <c r="FY57" s="19"/>
      <c r="FZ57" s="19"/>
      <c r="GA57" s="19"/>
      <c r="GB57" s="19"/>
      <c r="GC57" s="19"/>
      <c r="GD57" s="19"/>
      <c r="GE57" s="19"/>
      <c r="GF57" s="19"/>
      <c r="GG57" s="19"/>
      <c r="GH57" s="19"/>
      <c r="GI57" s="19"/>
      <c r="GJ57" s="19"/>
      <c r="GK57" s="19"/>
      <c r="GL57" s="19"/>
      <c r="GM57" s="19"/>
      <c r="GN57" s="19"/>
      <c r="GO57" s="19"/>
      <c r="GP57" s="19"/>
      <c r="GQ57" s="19"/>
      <c r="GR57" s="19"/>
      <c r="GS57" s="19"/>
      <c r="GT57" s="19"/>
      <c r="GU57" s="19"/>
      <c r="GV57" s="19"/>
      <c r="GW57" s="19"/>
      <c r="GX57" s="19"/>
      <c r="GY57" s="19"/>
      <c r="GZ57" s="19"/>
      <c r="HA57" s="19"/>
      <c r="HB57" s="19"/>
      <c r="HC57" s="19"/>
      <c r="HD57" s="19"/>
      <c r="HE57" s="19"/>
      <c r="HF57" s="19"/>
      <c r="HG57" s="19"/>
      <c r="HH57" s="19"/>
      <c r="HI57" s="19"/>
      <c r="HJ57" s="19"/>
      <c r="HK57" s="19"/>
      <c r="HL57" s="19"/>
      <c r="HM57" s="19"/>
      <c r="HN57" s="19"/>
      <c r="HO57" s="19"/>
      <c r="HP57" s="19"/>
      <c r="HQ57" s="19"/>
      <c r="HR57" s="19"/>
      <c r="HS57" s="19"/>
      <c r="HT57" s="19"/>
      <c r="HU57" s="19"/>
      <c r="HV57" s="19"/>
      <c r="HW57" s="19"/>
      <c r="HX57" s="19"/>
      <c r="HY57" s="19"/>
      <c r="HZ57" s="19"/>
      <c r="IA57" s="19"/>
      <c r="IB57" s="19"/>
      <c r="IC57" s="19"/>
      <c r="ID57" s="19"/>
      <c r="IE57" s="19"/>
      <c r="IF57" s="19"/>
      <c r="IG57" s="19"/>
      <c r="IH57" s="19"/>
      <c r="II57" s="19"/>
      <c r="IJ57" s="19"/>
      <c r="IK57" s="19"/>
      <c r="IL57" s="19"/>
      <c r="IM57" s="19"/>
      <c r="IN57" s="19"/>
      <c r="IO57" s="19"/>
      <c r="IP57" s="19"/>
      <c r="IQ57" s="19"/>
      <c r="IR57" s="19"/>
      <c r="IS57" s="19"/>
      <c r="IT57" s="19"/>
      <c r="IU57" s="19"/>
      <c r="IV57" s="19"/>
    </row>
    <row r="58" spans="1:256" s="20" customFormat="1" ht="12.75" x14ac:dyDescent="0.2">
      <c r="A58" s="35"/>
      <c r="B58" s="18" t="s">
        <v>5</v>
      </c>
      <c r="C58" s="17"/>
      <c r="D58" s="17"/>
      <c r="E58" s="17"/>
      <c r="F58" s="17"/>
      <c r="G58" s="17"/>
      <c r="H58" s="17"/>
      <c r="I58" s="17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  <c r="CX58" s="19"/>
      <c r="CY58" s="19"/>
      <c r="CZ58" s="19"/>
      <c r="DA58" s="19"/>
      <c r="DB58" s="19"/>
      <c r="DC58" s="19"/>
      <c r="DD58" s="19"/>
      <c r="DE58" s="19"/>
      <c r="DF58" s="19"/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9"/>
      <c r="DW58" s="19"/>
      <c r="DX58" s="19"/>
      <c r="DY58" s="19"/>
      <c r="DZ58" s="19"/>
      <c r="EA58" s="19"/>
      <c r="EB58" s="19"/>
      <c r="EC58" s="19"/>
      <c r="ED58" s="19"/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19"/>
      <c r="ES58" s="19"/>
      <c r="ET58" s="19"/>
      <c r="EU58" s="19"/>
      <c r="EV58" s="19"/>
      <c r="EW58" s="19"/>
      <c r="EX58" s="19"/>
      <c r="EY58" s="19"/>
      <c r="EZ58" s="19"/>
      <c r="FA58" s="19"/>
      <c r="FB58" s="19"/>
      <c r="FC58" s="19"/>
      <c r="FD58" s="19"/>
      <c r="FE58" s="19"/>
      <c r="FF58" s="19"/>
      <c r="FG58" s="19"/>
      <c r="FH58" s="19"/>
      <c r="FI58" s="19"/>
      <c r="FJ58" s="19"/>
      <c r="FK58" s="19"/>
      <c r="FL58" s="19"/>
      <c r="FM58" s="19"/>
      <c r="FN58" s="19"/>
      <c r="FO58" s="19"/>
      <c r="FP58" s="19"/>
      <c r="FQ58" s="19"/>
      <c r="FR58" s="19"/>
      <c r="FS58" s="19"/>
      <c r="FT58" s="19"/>
      <c r="FU58" s="19"/>
      <c r="FV58" s="19"/>
      <c r="FW58" s="19"/>
      <c r="FX58" s="19"/>
      <c r="FY58" s="19"/>
      <c r="FZ58" s="19"/>
      <c r="GA58" s="19"/>
      <c r="GB58" s="19"/>
      <c r="GC58" s="19"/>
      <c r="GD58" s="19"/>
      <c r="GE58" s="19"/>
      <c r="GF58" s="19"/>
      <c r="GG58" s="19"/>
      <c r="GH58" s="19"/>
      <c r="GI58" s="19"/>
      <c r="GJ58" s="19"/>
      <c r="GK58" s="19"/>
      <c r="GL58" s="19"/>
      <c r="GM58" s="19"/>
      <c r="GN58" s="19"/>
      <c r="GO58" s="19"/>
      <c r="GP58" s="19"/>
      <c r="GQ58" s="19"/>
      <c r="GR58" s="19"/>
      <c r="GS58" s="19"/>
      <c r="GT58" s="19"/>
      <c r="GU58" s="19"/>
      <c r="GV58" s="19"/>
      <c r="GW58" s="19"/>
      <c r="GX58" s="19"/>
      <c r="GY58" s="19"/>
      <c r="GZ58" s="19"/>
      <c r="HA58" s="19"/>
      <c r="HB58" s="19"/>
      <c r="HC58" s="19"/>
      <c r="HD58" s="19"/>
      <c r="HE58" s="19"/>
      <c r="HF58" s="19"/>
      <c r="HG58" s="19"/>
      <c r="HH58" s="19"/>
      <c r="HI58" s="19"/>
      <c r="HJ58" s="19"/>
      <c r="HK58" s="19"/>
      <c r="HL58" s="19"/>
      <c r="HM58" s="19"/>
      <c r="HN58" s="19"/>
      <c r="HO58" s="19"/>
      <c r="HP58" s="19"/>
      <c r="HQ58" s="19"/>
      <c r="HR58" s="19"/>
      <c r="HS58" s="19"/>
      <c r="HT58" s="19"/>
      <c r="HU58" s="19"/>
      <c r="HV58" s="19"/>
      <c r="HW58" s="19"/>
      <c r="HX58" s="19"/>
      <c r="HY58" s="19"/>
      <c r="HZ58" s="19"/>
      <c r="IA58" s="19"/>
      <c r="IB58" s="19"/>
      <c r="IC58" s="19"/>
      <c r="ID58" s="19"/>
      <c r="IE58" s="19"/>
      <c r="IF58" s="19"/>
      <c r="IG58" s="19"/>
      <c r="IH58" s="19"/>
      <c r="II58" s="19"/>
      <c r="IJ58" s="19"/>
      <c r="IK58" s="19"/>
      <c r="IL58" s="19"/>
      <c r="IM58" s="19"/>
      <c r="IN58" s="19"/>
      <c r="IO58" s="19"/>
      <c r="IP58" s="19"/>
      <c r="IQ58" s="19"/>
      <c r="IR58" s="19"/>
      <c r="IS58" s="19"/>
      <c r="IT58" s="19"/>
      <c r="IU58" s="19"/>
      <c r="IV58" s="19"/>
    </row>
    <row r="59" spans="1:256" s="39" customFormat="1" ht="13.5" thickBot="1" x14ac:dyDescent="0.25">
      <c r="A59" s="36" t="s">
        <v>14</v>
      </c>
      <c r="B59" s="18" t="s">
        <v>5</v>
      </c>
      <c r="C59" s="37">
        <f>SUM(C15:C58)</f>
        <v>276708325</v>
      </c>
      <c r="D59" s="36"/>
      <c r="E59" s="37">
        <f>SUM(E15:E58)</f>
        <v>12445253</v>
      </c>
      <c r="F59" s="36"/>
      <c r="G59" s="37">
        <f>SUM(G15:G58)</f>
        <v>255435846</v>
      </c>
      <c r="H59" s="36"/>
      <c r="I59" s="37">
        <f>SUM(I15:I58)</f>
        <v>8827226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  <c r="BP59" s="38"/>
      <c r="BQ59" s="38"/>
      <c r="BR59" s="38"/>
      <c r="BS59" s="38"/>
      <c r="BT59" s="38"/>
      <c r="BU59" s="38"/>
      <c r="BV59" s="38"/>
      <c r="BW59" s="38"/>
      <c r="BX59" s="38"/>
      <c r="BY59" s="38"/>
      <c r="BZ59" s="38"/>
      <c r="CA59" s="38"/>
      <c r="CB59" s="38"/>
      <c r="CC59" s="38"/>
      <c r="CD59" s="38"/>
      <c r="CE59" s="38"/>
      <c r="CF59" s="38"/>
      <c r="CG59" s="38"/>
      <c r="CH59" s="38"/>
      <c r="CI59" s="38"/>
      <c r="CJ59" s="38"/>
      <c r="CK59" s="38"/>
      <c r="CL59" s="38"/>
      <c r="CM59" s="38"/>
      <c r="CN59" s="38"/>
      <c r="CO59" s="38"/>
      <c r="CP59" s="38"/>
      <c r="CQ59" s="38"/>
      <c r="CR59" s="38"/>
      <c r="CS59" s="38"/>
      <c r="CT59" s="38"/>
      <c r="CU59" s="38"/>
      <c r="CV59" s="38"/>
      <c r="CW59" s="38"/>
      <c r="CX59" s="38"/>
      <c r="CY59" s="38"/>
      <c r="CZ59" s="38"/>
      <c r="DA59" s="38"/>
      <c r="DB59" s="38"/>
      <c r="DC59" s="38"/>
      <c r="DD59" s="38"/>
      <c r="DE59" s="38"/>
      <c r="DF59" s="38"/>
      <c r="DG59" s="38"/>
      <c r="DH59" s="38"/>
      <c r="DI59" s="38"/>
      <c r="DJ59" s="38"/>
      <c r="DK59" s="38"/>
      <c r="DL59" s="38"/>
      <c r="DM59" s="38"/>
      <c r="DN59" s="38"/>
      <c r="DO59" s="38"/>
      <c r="DP59" s="38"/>
      <c r="DQ59" s="38"/>
      <c r="DR59" s="38"/>
      <c r="DS59" s="38"/>
      <c r="DT59" s="38"/>
      <c r="DU59" s="38"/>
      <c r="DV59" s="38"/>
      <c r="DW59" s="38"/>
      <c r="DX59" s="38"/>
      <c r="DY59" s="38"/>
      <c r="DZ59" s="38"/>
      <c r="EA59" s="38"/>
      <c r="EB59" s="38"/>
      <c r="EC59" s="38"/>
      <c r="ED59" s="38"/>
      <c r="EE59" s="38"/>
      <c r="EF59" s="38"/>
      <c r="EG59" s="38"/>
      <c r="EH59" s="38"/>
      <c r="EI59" s="38"/>
      <c r="EJ59" s="38"/>
      <c r="EK59" s="38"/>
      <c r="EL59" s="38"/>
      <c r="EM59" s="38"/>
      <c r="EN59" s="38"/>
      <c r="EO59" s="38"/>
      <c r="EP59" s="38"/>
      <c r="EQ59" s="38"/>
      <c r="ER59" s="38"/>
      <c r="ES59" s="38"/>
      <c r="ET59" s="38"/>
      <c r="EU59" s="38"/>
      <c r="EV59" s="38"/>
      <c r="EW59" s="38"/>
      <c r="EX59" s="38"/>
      <c r="EY59" s="38"/>
      <c r="EZ59" s="38"/>
      <c r="FA59" s="38"/>
      <c r="FB59" s="38"/>
      <c r="FC59" s="38"/>
      <c r="FD59" s="38"/>
      <c r="FE59" s="38"/>
      <c r="FF59" s="38"/>
      <c r="FG59" s="38"/>
      <c r="FH59" s="38"/>
      <c r="FI59" s="38"/>
      <c r="FJ59" s="38"/>
      <c r="FK59" s="38"/>
      <c r="FL59" s="38"/>
      <c r="FM59" s="38"/>
      <c r="FN59" s="38"/>
      <c r="FO59" s="38"/>
      <c r="FP59" s="38"/>
      <c r="FQ59" s="38"/>
      <c r="FR59" s="38"/>
      <c r="FS59" s="38"/>
      <c r="FT59" s="38"/>
      <c r="FU59" s="38"/>
      <c r="FV59" s="38"/>
      <c r="FW59" s="38"/>
      <c r="FX59" s="38"/>
      <c r="FY59" s="38"/>
      <c r="FZ59" s="38"/>
      <c r="GA59" s="38"/>
      <c r="GB59" s="38"/>
      <c r="GC59" s="38"/>
      <c r="GD59" s="38"/>
      <c r="GE59" s="38"/>
      <c r="GF59" s="38"/>
      <c r="GG59" s="38"/>
      <c r="GH59" s="38"/>
      <c r="GI59" s="38"/>
      <c r="GJ59" s="38"/>
      <c r="GK59" s="38"/>
      <c r="GL59" s="38"/>
      <c r="GM59" s="38"/>
      <c r="GN59" s="38"/>
      <c r="GO59" s="38"/>
      <c r="GP59" s="38"/>
      <c r="GQ59" s="38"/>
      <c r="GR59" s="38"/>
      <c r="GS59" s="38"/>
      <c r="GT59" s="38"/>
      <c r="GU59" s="38"/>
      <c r="GV59" s="38"/>
      <c r="GW59" s="38"/>
      <c r="GX59" s="38"/>
      <c r="GY59" s="38"/>
      <c r="GZ59" s="38"/>
      <c r="HA59" s="38"/>
      <c r="HB59" s="38"/>
      <c r="HC59" s="38"/>
      <c r="HD59" s="38"/>
      <c r="HE59" s="38"/>
      <c r="HF59" s="38"/>
      <c r="HG59" s="38"/>
      <c r="HH59" s="38"/>
      <c r="HI59" s="38"/>
      <c r="HJ59" s="38"/>
      <c r="HK59" s="38"/>
      <c r="HL59" s="38"/>
      <c r="HM59" s="38"/>
      <c r="HN59" s="38"/>
      <c r="HO59" s="38"/>
      <c r="HP59" s="38"/>
      <c r="HQ59" s="38"/>
      <c r="HR59" s="38"/>
      <c r="HS59" s="38"/>
      <c r="HT59" s="38"/>
      <c r="HU59" s="38"/>
      <c r="HV59" s="38"/>
      <c r="HW59" s="38"/>
      <c r="HX59" s="38"/>
      <c r="HY59" s="38"/>
      <c r="HZ59" s="38"/>
      <c r="IA59" s="38"/>
      <c r="IB59" s="38"/>
      <c r="IC59" s="38"/>
      <c r="ID59" s="38"/>
      <c r="IE59" s="38"/>
      <c r="IF59" s="38"/>
      <c r="IG59" s="38"/>
      <c r="IH59" s="38"/>
      <c r="II59" s="38"/>
      <c r="IJ59" s="38"/>
      <c r="IK59" s="38"/>
      <c r="IL59" s="38"/>
      <c r="IM59" s="38"/>
      <c r="IN59" s="38"/>
      <c r="IO59" s="38"/>
      <c r="IP59" s="38"/>
      <c r="IQ59" s="38"/>
      <c r="IR59" s="38"/>
      <c r="IS59" s="38"/>
      <c r="IT59" s="38"/>
      <c r="IU59" s="38"/>
      <c r="IV59" s="38"/>
    </row>
    <row r="60" spans="1:256" s="20" customFormat="1" ht="12.75" thickTop="1" x14ac:dyDescent="0.2">
      <c r="A60" s="19"/>
      <c r="B60" s="19"/>
      <c r="C60" s="40"/>
      <c r="D60" s="40"/>
      <c r="E60" s="40"/>
      <c r="F60" s="40"/>
      <c r="G60" s="40"/>
      <c r="H60" s="40"/>
      <c r="I60" s="40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  <c r="CW60" s="19"/>
      <c r="CX60" s="19"/>
      <c r="CY60" s="19"/>
      <c r="CZ60" s="19"/>
      <c r="DA60" s="19"/>
      <c r="DB60" s="19"/>
      <c r="DC60" s="19"/>
      <c r="DD60" s="19"/>
      <c r="DE60" s="19"/>
      <c r="DF60" s="19"/>
      <c r="DG60" s="19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19"/>
      <c r="DX60" s="19"/>
      <c r="DY60" s="19"/>
      <c r="DZ60" s="19"/>
      <c r="EA60" s="19"/>
      <c r="EB60" s="19"/>
      <c r="EC60" s="19"/>
      <c r="ED60" s="19"/>
      <c r="EE60" s="19"/>
      <c r="EF60" s="19"/>
      <c r="EG60" s="19"/>
      <c r="EH60" s="19"/>
      <c r="EI60" s="19"/>
      <c r="EJ60" s="19"/>
      <c r="EK60" s="19"/>
      <c r="EL60" s="19"/>
      <c r="EM60" s="19"/>
      <c r="EN60" s="19"/>
      <c r="EO60" s="19"/>
      <c r="EP60" s="19"/>
      <c r="EQ60" s="19"/>
      <c r="ER60" s="19"/>
      <c r="ES60" s="19"/>
      <c r="ET60" s="19"/>
      <c r="EU60" s="19"/>
      <c r="EV60" s="19"/>
      <c r="EW60" s="19"/>
      <c r="EX60" s="19"/>
      <c r="EY60" s="19"/>
      <c r="EZ60" s="19"/>
      <c r="FA60" s="19"/>
      <c r="FB60" s="19"/>
      <c r="FC60" s="19"/>
      <c r="FD60" s="19"/>
      <c r="FE60" s="19"/>
      <c r="FF60" s="19"/>
      <c r="FG60" s="19"/>
      <c r="FH60" s="19"/>
      <c r="FI60" s="19"/>
      <c r="FJ60" s="19"/>
      <c r="FK60" s="19"/>
      <c r="FL60" s="19"/>
      <c r="FM60" s="19"/>
      <c r="FN60" s="19"/>
      <c r="FO60" s="19"/>
      <c r="FP60" s="19"/>
      <c r="FQ60" s="19"/>
      <c r="FR60" s="19"/>
      <c r="FS60" s="19"/>
      <c r="FT60" s="19"/>
      <c r="FU60" s="19"/>
      <c r="FV60" s="19"/>
      <c r="FW60" s="19"/>
      <c r="FX60" s="19"/>
      <c r="FY60" s="19"/>
      <c r="FZ60" s="19"/>
      <c r="GA60" s="19"/>
      <c r="GB60" s="19"/>
      <c r="GC60" s="19"/>
      <c r="GD60" s="19"/>
      <c r="GE60" s="19"/>
      <c r="GF60" s="19"/>
      <c r="GG60" s="19"/>
      <c r="GH60" s="19"/>
      <c r="GI60" s="19"/>
      <c r="GJ60" s="19"/>
      <c r="GK60" s="19"/>
      <c r="GL60" s="19"/>
      <c r="GM60" s="19"/>
      <c r="GN60" s="19"/>
      <c r="GO60" s="19"/>
      <c r="GP60" s="19"/>
      <c r="GQ60" s="19"/>
      <c r="GR60" s="19"/>
      <c r="GS60" s="19"/>
      <c r="GT60" s="19"/>
      <c r="GU60" s="19"/>
      <c r="GV60" s="19"/>
      <c r="GW60" s="19"/>
      <c r="GX60" s="19"/>
      <c r="GY60" s="19"/>
      <c r="GZ60" s="19"/>
      <c r="HA60" s="19"/>
      <c r="HB60" s="19"/>
      <c r="HC60" s="19"/>
      <c r="HD60" s="19"/>
      <c r="HE60" s="19"/>
      <c r="HF60" s="19"/>
      <c r="HG60" s="19"/>
      <c r="HH60" s="19"/>
      <c r="HI60" s="19"/>
      <c r="HJ60" s="19"/>
      <c r="HK60" s="19"/>
      <c r="HL60" s="19"/>
      <c r="HM60" s="19"/>
      <c r="HN60" s="19"/>
      <c r="HO60" s="19"/>
      <c r="HP60" s="19"/>
      <c r="HQ60" s="19"/>
      <c r="HR60" s="19"/>
      <c r="HS60" s="19"/>
      <c r="HT60" s="19"/>
      <c r="HU60" s="19"/>
      <c r="HV60" s="19"/>
      <c r="HW60" s="19"/>
      <c r="HX60" s="19"/>
      <c r="HY60" s="19"/>
      <c r="HZ60" s="19"/>
      <c r="IA60" s="19"/>
      <c r="IB60" s="19"/>
      <c r="IC60" s="19"/>
      <c r="ID60" s="19"/>
      <c r="IE60" s="19"/>
      <c r="IF60" s="19"/>
      <c r="IG60" s="19"/>
      <c r="IH60" s="19"/>
      <c r="II60" s="19"/>
      <c r="IJ60" s="19"/>
      <c r="IK60" s="19"/>
      <c r="IL60" s="19"/>
      <c r="IM60" s="19"/>
      <c r="IN60" s="19"/>
      <c r="IO60" s="19"/>
      <c r="IP60" s="19"/>
      <c r="IQ60" s="19"/>
      <c r="IR60" s="19"/>
      <c r="IS60" s="19"/>
      <c r="IT60" s="19"/>
      <c r="IU60" s="19"/>
      <c r="IV60" s="19"/>
    </row>
    <row r="61" spans="1:256" s="20" customFormat="1" x14ac:dyDescent="0.2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  <c r="CE61" s="19"/>
      <c r="CF61" s="19"/>
      <c r="CG61" s="19"/>
      <c r="CH61" s="19"/>
      <c r="CI61" s="19"/>
      <c r="CJ61" s="19"/>
      <c r="CK61" s="19"/>
      <c r="CL61" s="19"/>
      <c r="CM61" s="19"/>
      <c r="CN61" s="19"/>
      <c r="CO61" s="19"/>
      <c r="CP61" s="19"/>
      <c r="CQ61" s="19"/>
      <c r="CR61" s="19"/>
      <c r="CS61" s="19"/>
      <c r="CT61" s="19"/>
      <c r="CU61" s="19"/>
      <c r="CV61" s="19"/>
      <c r="CW61" s="19"/>
      <c r="CX61" s="19"/>
      <c r="CY61" s="19"/>
      <c r="CZ61" s="19"/>
      <c r="DA61" s="19"/>
      <c r="DB61" s="19"/>
      <c r="DC61" s="19"/>
      <c r="DD61" s="19"/>
      <c r="DE61" s="19"/>
      <c r="DF61" s="19"/>
      <c r="DG61" s="19"/>
      <c r="DH61" s="19"/>
      <c r="DI61" s="19"/>
      <c r="DJ61" s="19"/>
      <c r="DK61" s="19"/>
      <c r="DL61" s="19"/>
      <c r="DM61" s="19"/>
      <c r="DN61" s="19"/>
      <c r="DO61" s="19"/>
      <c r="DP61" s="19"/>
      <c r="DQ61" s="19"/>
      <c r="DR61" s="19"/>
      <c r="DS61" s="19"/>
      <c r="DT61" s="19"/>
      <c r="DU61" s="19"/>
      <c r="DV61" s="19"/>
      <c r="DW61" s="19"/>
      <c r="DX61" s="19"/>
      <c r="DY61" s="19"/>
      <c r="DZ61" s="19"/>
      <c r="EA61" s="19"/>
      <c r="EB61" s="19"/>
      <c r="EC61" s="19"/>
      <c r="ED61" s="19"/>
      <c r="EE61" s="19"/>
      <c r="EF61" s="19"/>
      <c r="EG61" s="19"/>
      <c r="EH61" s="19"/>
      <c r="EI61" s="19"/>
      <c r="EJ61" s="19"/>
      <c r="EK61" s="19"/>
      <c r="EL61" s="19"/>
      <c r="EM61" s="19"/>
      <c r="EN61" s="19"/>
      <c r="EO61" s="19"/>
      <c r="EP61" s="19"/>
      <c r="EQ61" s="19"/>
      <c r="ER61" s="19"/>
      <c r="ES61" s="19"/>
      <c r="ET61" s="19"/>
      <c r="EU61" s="19"/>
      <c r="EV61" s="19"/>
      <c r="EW61" s="19"/>
      <c r="EX61" s="19"/>
      <c r="EY61" s="19"/>
      <c r="EZ61" s="19"/>
      <c r="FA61" s="19"/>
      <c r="FB61" s="19"/>
      <c r="FC61" s="19"/>
      <c r="FD61" s="19"/>
      <c r="FE61" s="19"/>
      <c r="FF61" s="19"/>
      <c r="FG61" s="19"/>
      <c r="FH61" s="19"/>
      <c r="FI61" s="19"/>
      <c r="FJ61" s="19"/>
      <c r="FK61" s="19"/>
      <c r="FL61" s="19"/>
      <c r="FM61" s="19"/>
      <c r="FN61" s="19"/>
      <c r="FO61" s="19"/>
      <c r="FP61" s="19"/>
      <c r="FQ61" s="19"/>
      <c r="FR61" s="19"/>
      <c r="FS61" s="19"/>
      <c r="FT61" s="19"/>
      <c r="FU61" s="19"/>
      <c r="FV61" s="19"/>
      <c r="FW61" s="19"/>
      <c r="FX61" s="19"/>
      <c r="FY61" s="19"/>
      <c r="FZ61" s="19"/>
      <c r="GA61" s="19"/>
      <c r="GB61" s="19"/>
      <c r="GC61" s="19"/>
      <c r="GD61" s="19"/>
      <c r="GE61" s="19"/>
      <c r="GF61" s="19"/>
      <c r="GG61" s="19"/>
      <c r="GH61" s="19"/>
      <c r="GI61" s="19"/>
      <c r="GJ61" s="19"/>
      <c r="GK61" s="19"/>
      <c r="GL61" s="19"/>
      <c r="GM61" s="19"/>
      <c r="GN61" s="19"/>
      <c r="GO61" s="19"/>
      <c r="GP61" s="19"/>
      <c r="GQ61" s="19"/>
      <c r="GR61" s="19"/>
      <c r="GS61" s="19"/>
      <c r="GT61" s="19"/>
      <c r="GU61" s="19"/>
      <c r="GV61" s="19"/>
      <c r="GW61" s="19"/>
      <c r="GX61" s="19"/>
      <c r="GY61" s="19"/>
      <c r="GZ61" s="19"/>
      <c r="HA61" s="19"/>
      <c r="HB61" s="19"/>
      <c r="HC61" s="19"/>
      <c r="HD61" s="19"/>
      <c r="HE61" s="19"/>
      <c r="HF61" s="19"/>
      <c r="HG61" s="19"/>
      <c r="HH61" s="19"/>
      <c r="HI61" s="19"/>
      <c r="HJ61" s="19"/>
      <c r="HK61" s="19"/>
      <c r="HL61" s="19"/>
      <c r="HM61" s="19"/>
      <c r="HN61" s="19"/>
      <c r="HO61" s="19"/>
      <c r="HP61" s="19"/>
      <c r="HQ61" s="19"/>
      <c r="HR61" s="19"/>
      <c r="HS61" s="19"/>
      <c r="HT61" s="19"/>
      <c r="HU61" s="19"/>
      <c r="HV61" s="19"/>
      <c r="HW61" s="19"/>
      <c r="HX61" s="19"/>
      <c r="HY61" s="19"/>
      <c r="HZ61" s="19"/>
      <c r="IA61" s="19"/>
      <c r="IB61" s="19"/>
      <c r="IC61" s="19"/>
      <c r="ID61" s="19"/>
      <c r="IE61" s="19"/>
      <c r="IF61" s="19"/>
      <c r="IG61" s="19"/>
      <c r="IH61" s="19"/>
      <c r="II61" s="19"/>
      <c r="IJ61" s="19"/>
      <c r="IK61" s="19"/>
      <c r="IL61" s="19"/>
      <c r="IM61" s="19"/>
      <c r="IN61" s="19"/>
      <c r="IO61" s="19"/>
      <c r="IP61" s="19"/>
      <c r="IQ61" s="19"/>
      <c r="IR61" s="19"/>
      <c r="IS61" s="19"/>
      <c r="IT61" s="19"/>
      <c r="IU61" s="19"/>
      <c r="IV61" s="19"/>
    </row>
    <row r="62" spans="1:256" s="20" customFormat="1" x14ac:dyDescent="0.2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"/>
      <c r="CP62" s="19"/>
      <c r="CQ62" s="19"/>
      <c r="CR62" s="19"/>
      <c r="CS62" s="19"/>
      <c r="CT62" s="19"/>
      <c r="CU62" s="19"/>
      <c r="CV62" s="19"/>
      <c r="CW62" s="19"/>
      <c r="CX62" s="19"/>
      <c r="CY62" s="19"/>
      <c r="CZ62" s="19"/>
      <c r="DA62" s="19"/>
      <c r="DB62" s="19"/>
      <c r="DC62" s="19"/>
      <c r="DD62" s="19"/>
      <c r="DE62" s="19"/>
      <c r="DF62" s="19"/>
      <c r="DG62" s="19"/>
      <c r="DH62" s="19"/>
      <c r="DI62" s="19"/>
      <c r="DJ62" s="19"/>
      <c r="DK62" s="19"/>
      <c r="DL62" s="19"/>
      <c r="DM62" s="19"/>
      <c r="DN62" s="19"/>
      <c r="DO62" s="19"/>
      <c r="DP62" s="19"/>
      <c r="DQ62" s="19"/>
      <c r="DR62" s="19"/>
      <c r="DS62" s="19"/>
      <c r="DT62" s="19"/>
      <c r="DU62" s="19"/>
      <c r="DV62" s="19"/>
      <c r="DW62" s="19"/>
      <c r="DX62" s="19"/>
      <c r="DY62" s="19"/>
      <c r="DZ62" s="19"/>
      <c r="EA62" s="19"/>
      <c r="EB62" s="19"/>
      <c r="EC62" s="19"/>
      <c r="ED62" s="19"/>
      <c r="EE62" s="19"/>
      <c r="EF62" s="19"/>
      <c r="EG62" s="19"/>
      <c r="EH62" s="19"/>
      <c r="EI62" s="19"/>
      <c r="EJ62" s="19"/>
      <c r="EK62" s="19"/>
      <c r="EL62" s="19"/>
      <c r="EM62" s="19"/>
      <c r="EN62" s="19"/>
      <c r="EO62" s="19"/>
      <c r="EP62" s="19"/>
      <c r="EQ62" s="19"/>
      <c r="ER62" s="19"/>
      <c r="ES62" s="19"/>
      <c r="ET62" s="19"/>
      <c r="EU62" s="19"/>
      <c r="EV62" s="19"/>
      <c r="EW62" s="19"/>
      <c r="EX62" s="19"/>
      <c r="EY62" s="19"/>
      <c r="EZ62" s="19"/>
      <c r="FA62" s="19"/>
      <c r="FB62" s="19"/>
      <c r="FC62" s="19"/>
      <c r="FD62" s="19"/>
      <c r="FE62" s="19"/>
      <c r="FF62" s="19"/>
      <c r="FG62" s="19"/>
      <c r="FH62" s="19"/>
      <c r="FI62" s="19"/>
      <c r="FJ62" s="19"/>
      <c r="FK62" s="19"/>
      <c r="FL62" s="19"/>
      <c r="FM62" s="19"/>
      <c r="FN62" s="19"/>
      <c r="FO62" s="19"/>
      <c r="FP62" s="19"/>
      <c r="FQ62" s="19"/>
      <c r="FR62" s="19"/>
      <c r="FS62" s="19"/>
      <c r="FT62" s="19"/>
      <c r="FU62" s="19"/>
      <c r="FV62" s="19"/>
      <c r="FW62" s="19"/>
      <c r="FX62" s="19"/>
      <c r="FY62" s="19"/>
      <c r="FZ62" s="19"/>
      <c r="GA62" s="19"/>
      <c r="GB62" s="19"/>
      <c r="GC62" s="19"/>
      <c r="GD62" s="19"/>
      <c r="GE62" s="19"/>
      <c r="GF62" s="19"/>
      <c r="GG62" s="19"/>
      <c r="GH62" s="19"/>
      <c r="GI62" s="19"/>
      <c r="GJ62" s="19"/>
      <c r="GK62" s="19"/>
      <c r="GL62" s="19"/>
      <c r="GM62" s="19"/>
      <c r="GN62" s="19"/>
      <c r="GO62" s="19"/>
      <c r="GP62" s="19"/>
      <c r="GQ62" s="19"/>
      <c r="GR62" s="19"/>
      <c r="GS62" s="19"/>
      <c r="GT62" s="19"/>
      <c r="GU62" s="19"/>
      <c r="GV62" s="19"/>
      <c r="GW62" s="19"/>
      <c r="GX62" s="19"/>
      <c r="GY62" s="19"/>
      <c r="GZ62" s="19"/>
      <c r="HA62" s="19"/>
      <c r="HB62" s="19"/>
      <c r="HC62" s="19"/>
      <c r="HD62" s="19"/>
      <c r="HE62" s="19"/>
      <c r="HF62" s="19"/>
      <c r="HG62" s="19"/>
      <c r="HH62" s="19"/>
      <c r="HI62" s="19"/>
      <c r="HJ62" s="19"/>
      <c r="HK62" s="19"/>
      <c r="HL62" s="19"/>
      <c r="HM62" s="19"/>
      <c r="HN62" s="19"/>
      <c r="HO62" s="19"/>
      <c r="HP62" s="19"/>
      <c r="HQ62" s="19"/>
      <c r="HR62" s="19"/>
      <c r="HS62" s="19"/>
      <c r="HT62" s="19"/>
      <c r="HU62" s="19"/>
      <c r="HV62" s="19"/>
      <c r="HW62" s="19"/>
      <c r="HX62" s="19"/>
      <c r="HY62" s="19"/>
      <c r="HZ62" s="19"/>
      <c r="IA62" s="19"/>
      <c r="IB62" s="19"/>
      <c r="IC62" s="19"/>
      <c r="ID62" s="19"/>
      <c r="IE62" s="19"/>
      <c r="IF62" s="19"/>
      <c r="IG62" s="19"/>
      <c r="IH62" s="19"/>
      <c r="II62" s="19"/>
      <c r="IJ62" s="19"/>
      <c r="IK62" s="19"/>
      <c r="IL62" s="19"/>
      <c r="IM62" s="19"/>
      <c r="IN62" s="19"/>
      <c r="IO62" s="19"/>
      <c r="IP62" s="19"/>
      <c r="IQ62" s="19"/>
      <c r="IR62" s="19"/>
      <c r="IS62" s="19"/>
      <c r="IT62" s="19"/>
      <c r="IU62" s="19"/>
      <c r="IV62" s="19"/>
    </row>
    <row r="63" spans="1:256" s="20" customFormat="1" x14ac:dyDescent="0.2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19"/>
      <c r="DC63" s="19"/>
      <c r="DD63" s="19"/>
      <c r="DE63" s="19"/>
      <c r="DF63" s="19"/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19"/>
      <c r="DZ63" s="19"/>
      <c r="EA63" s="19"/>
      <c r="EB63" s="19"/>
      <c r="EC63" s="19"/>
      <c r="ED63" s="19"/>
      <c r="EE63" s="19"/>
      <c r="EF63" s="19"/>
      <c r="EG63" s="19"/>
      <c r="EH63" s="19"/>
      <c r="EI63" s="19"/>
      <c r="EJ63" s="19"/>
      <c r="EK63" s="19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19"/>
      <c r="EW63" s="19"/>
      <c r="EX63" s="19"/>
      <c r="EY63" s="19"/>
      <c r="EZ63" s="19"/>
      <c r="FA63" s="19"/>
      <c r="FB63" s="19"/>
      <c r="FC63" s="19"/>
      <c r="FD63" s="19"/>
      <c r="FE63" s="19"/>
      <c r="FF63" s="19"/>
      <c r="FG63" s="19"/>
      <c r="FH63" s="19"/>
      <c r="FI63" s="19"/>
      <c r="FJ63" s="19"/>
      <c r="FK63" s="19"/>
      <c r="FL63" s="19"/>
      <c r="FM63" s="19"/>
      <c r="FN63" s="19"/>
      <c r="FO63" s="19"/>
      <c r="FP63" s="19"/>
      <c r="FQ63" s="19"/>
      <c r="FR63" s="19"/>
      <c r="FS63" s="19"/>
      <c r="FT63" s="19"/>
      <c r="FU63" s="19"/>
      <c r="FV63" s="19"/>
      <c r="FW63" s="19"/>
      <c r="FX63" s="19"/>
      <c r="FY63" s="19"/>
      <c r="FZ63" s="19"/>
      <c r="GA63" s="19"/>
      <c r="GB63" s="19"/>
      <c r="GC63" s="19"/>
      <c r="GD63" s="19"/>
      <c r="GE63" s="19"/>
      <c r="GF63" s="19"/>
      <c r="GG63" s="19"/>
      <c r="GH63" s="19"/>
      <c r="GI63" s="19"/>
      <c r="GJ63" s="19"/>
      <c r="GK63" s="19"/>
      <c r="GL63" s="19"/>
      <c r="GM63" s="19"/>
      <c r="GN63" s="19"/>
      <c r="GO63" s="19"/>
      <c r="GP63" s="19"/>
      <c r="GQ63" s="19"/>
      <c r="GR63" s="19"/>
      <c r="GS63" s="19"/>
      <c r="GT63" s="19"/>
      <c r="GU63" s="19"/>
      <c r="GV63" s="19"/>
      <c r="GW63" s="19"/>
      <c r="GX63" s="19"/>
      <c r="GY63" s="19"/>
      <c r="GZ63" s="19"/>
      <c r="HA63" s="19"/>
      <c r="HB63" s="19"/>
      <c r="HC63" s="19"/>
      <c r="HD63" s="19"/>
      <c r="HE63" s="19"/>
      <c r="HF63" s="19"/>
      <c r="HG63" s="19"/>
      <c r="HH63" s="19"/>
      <c r="HI63" s="19"/>
      <c r="HJ63" s="19"/>
      <c r="HK63" s="19"/>
      <c r="HL63" s="19"/>
      <c r="HM63" s="19"/>
      <c r="HN63" s="19"/>
      <c r="HO63" s="19"/>
      <c r="HP63" s="19"/>
      <c r="HQ63" s="19"/>
      <c r="HR63" s="19"/>
      <c r="HS63" s="19"/>
      <c r="HT63" s="19"/>
      <c r="HU63" s="19"/>
      <c r="HV63" s="19"/>
      <c r="HW63" s="19"/>
      <c r="HX63" s="19"/>
      <c r="HY63" s="19"/>
      <c r="HZ63" s="19"/>
      <c r="IA63" s="19"/>
      <c r="IB63" s="19"/>
      <c r="IC63" s="19"/>
      <c r="ID63" s="19"/>
      <c r="IE63" s="19"/>
      <c r="IF63" s="19"/>
      <c r="IG63" s="19"/>
      <c r="IH63" s="19"/>
      <c r="II63" s="19"/>
      <c r="IJ63" s="19"/>
      <c r="IK63" s="19"/>
      <c r="IL63" s="19"/>
      <c r="IM63" s="19"/>
      <c r="IN63" s="19"/>
      <c r="IO63" s="19"/>
      <c r="IP63" s="19"/>
      <c r="IQ63" s="19"/>
      <c r="IR63" s="19"/>
      <c r="IS63" s="19"/>
      <c r="IT63" s="19"/>
      <c r="IU63" s="19"/>
      <c r="IV63" s="19"/>
    </row>
    <row r="64" spans="1:256" s="20" customFormat="1" x14ac:dyDescent="0.2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  <c r="CX64" s="19"/>
      <c r="CY64" s="19"/>
      <c r="CZ64" s="19"/>
      <c r="DA64" s="19"/>
      <c r="DB64" s="19"/>
      <c r="DC64" s="19"/>
      <c r="DD64" s="19"/>
      <c r="DE64" s="19"/>
      <c r="DF64" s="19"/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19"/>
      <c r="DZ64" s="19"/>
      <c r="EA64" s="19"/>
      <c r="EB64" s="19"/>
      <c r="EC64" s="19"/>
      <c r="ED64" s="19"/>
      <c r="EE64" s="19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  <c r="EQ64" s="19"/>
      <c r="ER64" s="19"/>
      <c r="ES64" s="19"/>
      <c r="ET64" s="19"/>
      <c r="EU64" s="19"/>
      <c r="EV64" s="19"/>
      <c r="EW64" s="19"/>
      <c r="EX64" s="19"/>
      <c r="EY64" s="19"/>
      <c r="EZ64" s="19"/>
      <c r="FA64" s="19"/>
      <c r="FB64" s="19"/>
      <c r="FC64" s="19"/>
      <c r="FD64" s="19"/>
      <c r="FE64" s="19"/>
      <c r="FF64" s="19"/>
      <c r="FG64" s="19"/>
      <c r="FH64" s="19"/>
      <c r="FI64" s="19"/>
      <c r="FJ64" s="19"/>
      <c r="FK64" s="19"/>
      <c r="FL64" s="19"/>
      <c r="FM64" s="19"/>
      <c r="FN64" s="19"/>
      <c r="FO64" s="19"/>
      <c r="FP64" s="19"/>
      <c r="FQ64" s="19"/>
      <c r="FR64" s="19"/>
      <c r="FS64" s="19"/>
      <c r="FT64" s="19"/>
      <c r="FU64" s="19"/>
      <c r="FV64" s="19"/>
      <c r="FW64" s="19"/>
      <c r="FX64" s="19"/>
      <c r="FY64" s="19"/>
      <c r="FZ64" s="19"/>
      <c r="GA64" s="19"/>
      <c r="GB64" s="19"/>
      <c r="GC64" s="19"/>
      <c r="GD64" s="19"/>
      <c r="GE64" s="19"/>
      <c r="GF64" s="19"/>
      <c r="GG64" s="19"/>
      <c r="GH64" s="19"/>
      <c r="GI64" s="19"/>
      <c r="GJ64" s="19"/>
      <c r="GK64" s="19"/>
      <c r="GL64" s="19"/>
      <c r="GM64" s="19"/>
      <c r="GN64" s="19"/>
      <c r="GO64" s="19"/>
      <c r="GP64" s="19"/>
      <c r="GQ64" s="19"/>
      <c r="GR64" s="19"/>
      <c r="GS64" s="19"/>
      <c r="GT64" s="19"/>
      <c r="GU64" s="19"/>
      <c r="GV64" s="19"/>
      <c r="GW64" s="19"/>
      <c r="GX64" s="19"/>
      <c r="GY64" s="19"/>
      <c r="GZ64" s="19"/>
      <c r="HA64" s="19"/>
      <c r="HB64" s="19"/>
      <c r="HC64" s="19"/>
      <c r="HD64" s="19"/>
      <c r="HE64" s="19"/>
      <c r="HF64" s="19"/>
      <c r="HG64" s="19"/>
      <c r="HH64" s="19"/>
      <c r="HI64" s="19"/>
      <c r="HJ64" s="19"/>
      <c r="HK64" s="19"/>
      <c r="HL64" s="19"/>
      <c r="HM64" s="19"/>
      <c r="HN64" s="19"/>
      <c r="HO64" s="19"/>
      <c r="HP64" s="19"/>
      <c r="HQ64" s="19"/>
      <c r="HR64" s="19"/>
      <c r="HS64" s="19"/>
      <c r="HT64" s="19"/>
      <c r="HU64" s="19"/>
      <c r="HV64" s="19"/>
      <c r="HW64" s="19"/>
      <c r="HX64" s="19"/>
      <c r="HY64" s="19"/>
      <c r="HZ64" s="19"/>
      <c r="IA64" s="19"/>
      <c r="IB64" s="19"/>
      <c r="IC64" s="19"/>
      <c r="ID64" s="19"/>
      <c r="IE64" s="19"/>
      <c r="IF64" s="19"/>
      <c r="IG64" s="19"/>
      <c r="IH64" s="19"/>
      <c r="II64" s="19"/>
      <c r="IJ64" s="19"/>
      <c r="IK64" s="19"/>
      <c r="IL64" s="19"/>
      <c r="IM64" s="19"/>
      <c r="IN64" s="19"/>
      <c r="IO64" s="19"/>
      <c r="IP64" s="19"/>
      <c r="IQ64" s="19"/>
      <c r="IR64" s="19"/>
      <c r="IS64" s="19"/>
      <c r="IT64" s="19"/>
      <c r="IU64" s="19"/>
      <c r="IV64" s="19"/>
    </row>
    <row r="65" spans="1:256" s="20" customFormat="1" x14ac:dyDescent="0.2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/>
      <c r="CT65" s="19"/>
      <c r="CU65" s="19"/>
      <c r="CV65" s="19"/>
      <c r="CW65" s="19"/>
      <c r="CX65" s="19"/>
      <c r="CY65" s="19"/>
      <c r="CZ65" s="19"/>
      <c r="DA65" s="19"/>
      <c r="DB65" s="19"/>
      <c r="DC65" s="19"/>
      <c r="DD65" s="19"/>
      <c r="DE65" s="19"/>
      <c r="DF65" s="19"/>
      <c r="DG65" s="19"/>
      <c r="DH65" s="19"/>
      <c r="DI65" s="19"/>
      <c r="DJ65" s="19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9"/>
      <c r="DX65" s="19"/>
      <c r="DY65" s="19"/>
      <c r="DZ65" s="19"/>
      <c r="EA65" s="19"/>
      <c r="EB65" s="19"/>
      <c r="EC65" s="19"/>
      <c r="ED65" s="19"/>
      <c r="EE65" s="19"/>
      <c r="EF65" s="19"/>
      <c r="EG65" s="19"/>
      <c r="EH65" s="19"/>
      <c r="EI65" s="19"/>
      <c r="EJ65" s="19"/>
      <c r="EK65" s="19"/>
      <c r="EL65" s="19"/>
      <c r="EM65" s="19"/>
      <c r="EN65" s="19"/>
      <c r="EO65" s="19"/>
      <c r="EP65" s="19"/>
      <c r="EQ65" s="19"/>
      <c r="ER65" s="19"/>
      <c r="ES65" s="19"/>
      <c r="ET65" s="19"/>
      <c r="EU65" s="19"/>
      <c r="EV65" s="19"/>
      <c r="EW65" s="19"/>
      <c r="EX65" s="19"/>
      <c r="EY65" s="19"/>
      <c r="EZ65" s="19"/>
      <c r="FA65" s="19"/>
      <c r="FB65" s="19"/>
      <c r="FC65" s="19"/>
      <c r="FD65" s="19"/>
      <c r="FE65" s="19"/>
      <c r="FF65" s="19"/>
      <c r="FG65" s="19"/>
      <c r="FH65" s="19"/>
      <c r="FI65" s="19"/>
      <c r="FJ65" s="19"/>
      <c r="FK65" s="19"/>
      <c r="FL65" s="19"/>
      <c r="FM65" s="19"/>
      <c r="FN65" s="19"/>
      <c r="FO65" s="19"/>
      <c r="FP65" s="19"/>
      <c r="FQ65" s="19"/>
      <c r="FR65" s="19"/>
      <c r="FS65" s="19"/>
      <c r="FT65" s="19"/>
      <c r="FU65" s="19"/>
      <c r="FV65" s="19"/>
      <c r="FW65" s="19"/>
      <c r="FX65" s="19"/>
      <c r="FY65" s="19"/>
      <c r="FZ65" s="19"/>
      <c r="GA65" s="19"/>
      <c r="GB65" s="19"/>
      <c r="GC65" s="19"/>
      <c r="GD65" s="19"/>
      <c r="GE65" s="19"/>
      <c r="GF65" s="19"/>
      <c r="GG65" s="19"/>
      <c r="GH65" s="19"/>
      <c r="GI65" s="19"/>
      <c r="GJ65" s="19"/>
      <c r="GK65" s="19"/>
      <c r="GL65" s="19"/>
      <c r="GM65" s="19"/>
      <c r="GN65" s="19"/>
      <c r="GO65" s="19"/>
      <c r="GP65" s="19"/>
      <c r="GQ65" s="19"/>
      <c r="GR65" s="19"/>
      <c r="GS65" s="19"/>
      <c r="GT65" s="19"/>
      <c r="GU65" s="19"/>
      <c r="GV65" s="19"/>
      <c r="GW65" s="19"/>
      <c r="GX65" s="19"/>
      <c r="GY65" s="19"/>
      <c r="GZ65" s="19"/>
      <c r="HA65" s="19"/>
      <c r="HB65" s="19"/>
      <c r="HC65" s="19"/>
      <c r="HD65" s="19"/>
      <c r="HE65" s="19"/>
      <c r="HF65" s="19"/>
      <c r="HG65" s="19"/>
      <c r="HH65" s="19"/>
      <c r="HI65" s="19"/>
      <c r="HJ65" s="19"/>
      <c r="HK65" s="19"/>
      <c r="HL65" s="19"/>
      <c r="HM65" s="19"/>
      <c r="HN65" s="19"/>
      <c r="HO65" s="19"/>
      <c r="HP65" s="19"/>
      <c r="HQ65" s="19"/>
      <c r="HR65" s="19"/>
      <c r="HS65" s="19"/>
      <c r="HT65" s="19"/>
      <c r="HU65" s="19"/>
      <c r="HV65" s="19"/>
      <c r="HW65" s="19"/>
      <c r="HX65" s="19"/>
      <c r="HY65" s="19"/>
      <c r="HZ65" s="19"/>
      <c r="IA65" s="19"/>
      <c r="IB65" s="19"/>
      <c r="IC65" s="19"/>
      <c r="ID65" s="19"/>
      <c r="IE65" s="19"/>
      <c r="IF65" s="19"/>
      <c r="IG65" s="19"/>
      <c r="IH65" s="19"/>
      <c r="II65" s="19"/>
      <c r="IJ65" s="19"/>
      <c r="IK65" s="19"/>
      <c r="IL65" s="19"/>
      <c r="IM65" s="19"/>
      <c r="IN65" s="19"/>
      <c r="IO65" s="19"/>
      <c r="IP65" s="19"/>
      <c r="IQ65" s="19"/>
      <c r="IR65" s="19"/>
      <c r="IS65" s="19"/>
      <c r="IT65" s="19"/>
      <c r="IU65" s="19"/>
      <c r="IV65" s="19"/>
    </row>
    <row r="66" spans="1:256" s="20" customFormat="1" x14ac:dyDescent="0.2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19"/>
      <c r="CK66" s="19"/>
      <c r="CL66" s="19"/>
      <c r="CM66" s="19"/>
      <c r="CN66" s="19"/>
      <c r="CO66" s="19"/>
      <c r="CP66" s="19"/>
      <c r="CQ66" s="19"/>
      <c r="CR66" s="19"/>
      <c r="CS66" s="19"/>
      <c r="CT66" s="19"/>
      <c r="CU66" s="19"/>
      <c r="CV66" s="19"/>
      <c r="CW66" s="19"/>
      <c r="CX66" s="19"/>
      <c r="CY66" s="19"/>
      <c r="CZ66" s="19"/>
      <c r="DA66" s="19"/>
      <c r="DB66" s="19"/>
      <c r="DC66" s="19"/>
      <c r="DD66" s="19"/>
      <c r="DE66" s="19"/>
      <c r="DF66" s="19"/>
      <c r="DG66" s="19"/>
      <c r="DH66" s="19"/>
      <c r="DI66" s="19"/>
      <c r="DJ66" s="19"/>
      <c r="DK66" s="19"/>
      <c r="DL66" s="19"/>
      <c r="DM66" s="19"/>
      <c r="DN66" s="19"/>
      <c r="DO66" s="19"/>
      <c r="DP66" s="19"/>
      <c r="DQ66" s="19"/>
      <c r="DR66" s="19"/>
      <c r="DS66" s="19"/>
      <c r="DT66" s="19"/>
      <c r="DU66" s="19"/>
      <c r="DV66" s="19"/>
      <c r="DW66" s="19"/>
      <c r="DX66" s="19"/>
      <c r="DY66" s="19"/>
      <c r="DZ66" s="19"/>
      <c r="EA66" s="19"/>
      <c r="EB66" s="19"/>
      <c r="EC66" s="19"/>
      <c r="ED66" s="19"/>
      <c r="EE66" s="19"/>
      <c r="EF66" s="19"/>
      <c r="EG66" s="19"/>
      <c r="EH66" s="19"/>
      <c r="EI66" s="19"/>
      <c r="EJ66" s="19"/>
      <c r="EK66" s="19"/>
      <c r="EL66" s="19"/>
      <c r="EM66" s="19"/>
      <c r="EN66" s="19"/>
      <c r="EO66" s="19"/>
      <c r="EP66" s="19"/>
      <c r="EQ66" s="19"/>
      <c r="ER66" s="19"/>
      <c r="ES66" s="19"/>
      <c r="ET66" s="19"/>
      <c r="EU66" s="19"/>
      <c r="EV66" s="19"/>
      <c r="EW66" s="19"/>
      <c r="EX66" s="19"/>
      <c r="EY66" s="19"/>
      <c r="EZ66" s="19"/>
      <c r="FA66" s="19"/>
      <c r="FB66" s="19"/>
      <c r="FC66" s="19"/>
      <c r="FD66" s="19"/>
      <c r="FE66" s="19"/>
      <c r="FF66" s="19"/>
      <c r="FG66" s="19"/>
      <c r="FH66" s="19"/>
      <c r="FI66" s="19"/>
      <c r="FJ66" s="19"/>
      <c r="FK66" s="19"/>
      <c r="FL66" s="19"/>
      <c r="FM66" s="19"/>
      <c r="FN66" s="19"/>
      <c r="FO66" s="19"/>
      <c r="FP66" s="19"/>
      <c r="FQ66" s="19"/>
      <c r="FR66" s="19"/>
      <c r="FS66" s="19"/>
      <c r="FT66" s="19"/>
      <c r="FU66" s="19"/>
      <c r="FV66" s="19"/>
      <c r="FW66" s="19"/>
      <c r="FX66" s="19"/>
      <c r="FY66" s="19"/>
      <c r="FZ66" s="19"/>
      <c r="GA66" s="19"/>
      <c r="GB66" s="19"/>
      <c r="GC66" s="19"/>
      <c r="GD66" s="19"/>
      <c r="GE66" s="19"/>
      <c r="GF66" s="19"/>
      <c r="GG66" s="19"/>
      <c r="GH66" s="19"/>
      <c r="GI66" s="19"/>
      <c r="GJ66" s="19"/>
      <c r="GK66" s="19"/>
      <c r="GL66" s="19"/>
      <c r="GM66" s="19"/>
      <c r="GN66" s="19"/>
      <c r="GO66" s="19"/>
      <c r="GP66" s="19"/>
      <c r="GQ66" s="19"/>
      <c r="GR66" s="19"/>
      <c r="GS66" s="19"/>
      <c r="GT66" s="19"/>
      <c r="GU66" s="19"/>
      <c r="GV66" s="19"/>
      <c r="GW66" s="19"/>
      <c r="GX66" s="19"/>
      <c r="GY66" s="19"/>
      <c r="GZ66" s="19"/>
      <c r="HA66" s="19"/>
      <c r="HB66" s="19"/>
      <c r="HC66" s="19"/>
      <c r="HD66" s="19"/>
      <c r="HE66" s="19"/>
      <c r="HF66" s="19"/>
      <c r="HG66" s="19"/>
      <c r="HH66" s="19"/>
      <c r="HI66" s="19"/>
      <c r="HJ66" s="19"/>
      <c r="HK66" s="19"/>
      <c r="HL66" s="19"/>
      <c r="HM66" s="19"/>
      <c r="HN66" s="19"/>
      <c r="HO66" s="19"/>
      <c r="HP66" s="19"/>
      <c r="HQ66" s="19"/>
      <c r="HR66" s="19"/>
      <c r="HS66" s="19"/>
      <c r="HT66" s="19"/>
      <c r="HU66" s="19"/>
      <c r="HV66" s="19"/>
      <c r="HW66" s="19"/>
      <c r="HX66" s="19"/>
      <c r="HY66" s="19"/>
      <c r="HZ66" s="19"/>
      <c r="IA66" s="19"/>
      <c r="IB66" s="19"/>
      <c r="IC66" s="19"/>
      <c r="ID66" s="19"/>
      <c r="IE66" s="19"/>
      <c r="IF66" s="19"/>
      <c r="IG66" s="19"/>
      <c r="IH66" s="19"/>
      <c r="II66" s="19"/>
      <c r="IJ66" s="19"/>
      <c r="IK66" s="19"/>
      <c r="IL66" s="19"/>
      <c r="IM66" s="19"/>
      <c r="IN66" s="19"/>
      <c r="IO66" s="19"/>
      <c r="IP66" s="19"/>
      <c r="IQ66" s="19"/>
      <c r="IR66" s="19"/>
      <c r="IS66" s="19"/>
      <c r="IT66" s="19"/>
      <c r="IU66" s="19"/>
      <c r="IV66" s="19"/>
    </row>
    <row r="67" spans="1:256" s="20" customFormat="1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  <c r="CL67" s="19"/>
      <c r="CM67" s="19"/>
      <c r="CN67" s="19"/>
      <c r="CO67" s="19"/>
      <c r="CP67" s="19"/>
      <c r="CQ67" s="19"/>
      <c r="CR67" s="19"/>
      <c r="CS67" s="19"/>
      <c r="CT67" s="19"/>
      <c r="CU67" s="19"/>
      <c r="CV67" s="19"/>
      <c r="CW67" s="19"/>
      <c r="CX67" s="19"/>
      <c r="CY67" s="19"/>
      <c r="CZ67" s="19"/>
      <c r="DA67" s="19"/>
      <c r="DB67" s="19"/>
      <c r="DC67" s="19"/>
      <c r="DD67" s="19"/>
      <c r="DE67" s="19"/>
      <c r="DF67" s="19"/>
      <c r="DG67" s="19"/>
      <c r="DH67" s="19"/>
      <c r="DI67" s="19"/>
      <c r="DJ67" s="19"/>
      <c r="DK67" s="19"/>
      <c r="DL67" s="19"/>
      <c r="DM67" s="19"/>
      <c r="DN67" s="19"/>
      <c r="DO67" s="19"/>
      <c r="DP67" s="19"/>
      <c r="DQ67" s="19"/>
      <c r="DR67" s="19"/>
      <c r="DS67" s="19"/>
      <c r="DT67" s="19"/>
      <c r="DU67" s="19"/>
      <c r="DV67" s="19"/>
      <c r="DW67" s="19"/>
      <c r="DX67" s="19"/>
      <c r="DY67" s="19"/>
      <c r="DZ67" s="19"/>
      <c r="EA67" s="19"/>
      <c r="EB67" s="19"/>
      <c r="EC67" s="19"/>
      <c r="ED67" s="19"/>
      <c r="EE67" s="19"/>
      <c r="EF67" s="19"/>
      <c r="EG67" s="19"/>
      <c r="EH67" s="19"/>
      <c r="EI67" s="19"/>
      <c r="EJ67" s="19"/>
      <c r="EK67" s="19"/>
      <c r="EL67" s="19"/>
      <c r="EM67" s="19"/>
      <c r="EN67" s="19"/>
      <c r="EO67" s="19"/>
      <c r="EP67" s="19"/>
      <c r="EQ67" s="19"/>
      <c r="ER67" s="19"/>
      <c r="ES67" s="19"/>
      <c r="ET67" s="19"/>
      <c r="EU67" s="19"/>
      <c r="EV67" s="19"/>
      <c r="EW67" s="19"/>
      <c r="EX67" s="19"/>
      <c r="EY67" s="19"/>
      <c r="EZ67" s="19"/>
      <c r="FA67" s="19"/>
      <c r="FB67" s="19"/>
      <c r="FC67" s="19"/>
      <c r="FD67" s="19"/>
      <c r="FE67" s="19"/>
      <c r="FF67" s="19"/>
      <c r="FG67" s="19"/>
      <c r="FH67" s="19"/>
      <c r="FI67" s="19"/>
      <c r="FJ67" s="19"/>
      <c r="FK67" s="19"/>
      <c r="FL67" s="19"/>
      <c r="FM67" s="19"/>
      <c r="FN67" s="19"/>
      <c r="FO67" s="19"/>
      <c r="FP67" s="19"/>
      <c r="FQ67" s="19"/>
      <c r="FR67" s="19"/>
      <c r="FS67" s="19"/>
      <c r="FT67" s="19"/>
      <c r="FU67" s="19"/>
      <c r="FV67" s="19"/>
      <c r="FW67" s="19"/>
      <c r="FX67" s="19"/>
      <c r="FY67" s="19"/>
      <c r="FZ67" s="19"/>
      <c r="GA67" s="19"/>
      <c r="GB67" s="19"/>
      <c r="GC67" s="19"/>
      <c r="GD67" s="19"/>
      <c r="GE67" s="19"/>
      <c r="GF67" s="19"/>
      <c r="GG67" s="19"/>
      <c r="GH67" s="19"/>
      <c r="GI67" s="19"/>
      <c r="GJ67" s="19"/>
      <c r="GK67" s="19"/>
      <c r="GL67" s="19"/>
      <c r="GM67" s="19"/>
      <c r="GN67" s="19"/>
      <c r="GO67" s="19"/>
      <c r="GP67" s="19"/>
      <c r="GQ67" s="19"/>
      <c r="GR67" s="19"/>
      <c r="GS67" s="19"/>
      <c r="GT67" s="19"/>
      <c r="GU67" s="19"/>
      <c r="GV67" s="19"/>
      <c r="GW67" s="19"/>
      <c r="GX67" s="19"/>
      <c r="GY67" s="19"/>
      <c r="GZ67" s="19"/>
      <c r="HA67" s="19"/>
      <c r="HB67" s="19"/>
      <c r="HC67" s="19"/>
      <c r="HD67" s="19"/>
      <c r="HE67" s="19"/>
      <c r="HF67" s="19"/>
      <c r="HG67" s="19"/>
      <c r="HH67" s="19"/>
      <c r="HI67" s="19"/>
      <c r="HJ67" s="19"/>
      <c r="HK67" s="19"/>
      <c r="HL67" s="19"/>
      <c r="HM67" s="19"/>
      <c r="HN67" s="19"/>
      <c r="HO67" s="19"/>
      <c r="HP67" s="19"/>
      <c r="HQ67" s="19"/>
      <c r="HR67" s="19"/>
      <c r="HS67" s="19"/>
      <c r="HT67" s="19"/>
      <c r="HU67" s="19"/>
      <c r="HV67" s="19"/>
      <c r="HW67" s="19"/>
      <c r="HX67" s="19"/>
      <c r="HY67" s="19"/>
      <c r="HZ67" s="19"/>
      <c r="IA67" s="19"/>
      <c r="IB67" s="19"/>
      <c r="IC67" s="19"/>
      <c r="ID67" s="19"/>
      <c r="IE67" s="19"/>
      <c r="IF67" s="19"/>
      <c r="IG67" s="19"/>
      <c r="IH67" s="19"/>
      <c r="II67" s="19"/>
      <c r="IJ67" s="19"/>
      <c r="IK67" s="19"/>
      <c r="IL67" s="19"/>
      <c r="IM67" s="19"/>
      <c r="IN67" s="19"/>
      <c r="IO67" s="19"/>
      <c r="IP67" s="19"/>
      <c r="IQ67" s="19"/>
      <c r="IR67" s="19"/>
      <c r="IS67" s="19"/>
      <c r="IT67" s="19"/>
      <c r="IU67" s="19"/>
      <c r="IV67" s="19"/>
    </row>
    <row r="68" spans="1:256" s="20" customFormat="1" x14ac:dyDescent="0.2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19"/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  <c r="CW68" s="19"/>
      <c r="CX68" s="19"/>
      <c r="CY68" s="19"/>
      <c r="CZ68" s="19"/>
      <c r="DA68" s="19"/>
      <c r="DB68" s="19"/>
      <c r="DC68" s="19"/>
      <c r="DD68" s="19"/>
      <c r="DE68" s="19"/>
      <c r="DF68" s="19"/>
      <c r="DG68" s="19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19"/>
      <c r="DX68" s="19"/>
      <c r="DY68" s="19"/>
      <c r="DZ68" s="19"/>
      <c r="EA68" s="19"/>
      <c r="EB68" s="19"/>
      <c r="EC68" s="19"/>
      <c r="ED68" s="19"/>
      <c r="EE68" s="19"/>
      <c r="EF68" s="19"/>
      <c r="EG68" s="19"/>
      <c r="EH68" s="19"/>
      <c r="EI68" s="19"/>
      <c r="EJ68" s="19"/>
      <c r="EK68" s="19"/>
      <c r="EL68" s="19"/>
      <c r="EM68" s="19"/>
      <c r="EN68" s="19"/>
      <c r="EO68" s="19"/>
      <c r="EP68" s="19"/>
      <c r="EQ68" s="19"/>
      <c r="ER68" s="19"/>
      <c r="ES68" s="19"/>
      <c r="ET68" s="19"/>
      <c r="EU68" s="19"/>
      <c r="EV68" s="19"/>
      <c r="EW68" s="19"/>
      <c r="EX68" s="19"/>
      <c r="EY68" s="19"/>
      <c r="EZ68" s="19"/>
      <c r="FA68" s="19"/>
      <c r="FB68" s="19"/>
      <c r="FC68" s="19"/>
      <c r="FD68" s="19"/>
      <c r="FE68" s="19"/>
      <c r="FF68" s="19"/>
      <c r="FG68" s="19"/>
      <c r="FH68" s="19"/>
      <c r="FI68" s="19"/>
      <c r="FJ68" s="19"/>
      <c r="FK68" s="19"/>
      <c r="FL68" s="19"/>
      <c r="FM68" s="19"/>
      <c r="FN68" s="19"/>
      <c r="FO68" s="19"/>
      <c r="FP68" s="19"/>
      <c r="FQ68" s="19"/>
      <c r="FR68" s="19"/>
      <c r="FS68" s="19"/>
      <c r="FT68" s="19"/>
      <c r="FU68" s="19"/>
      <c r="FV68" s="19"/>
      <c r="FW68" s="19"/>
      <c r="FX68" s="19"/>
      <c r="FY68" s="19"/>
      <c r="FZ68" s="19"/>
      <c r="GA68" s="19"/>
      <c r="GB68" s="19"/>
      <c r="GC68" s="19"/>
      <c r="GD68" s="19"/>
      <c r="GE68" s="19"/>
      <c r="GF68" s="19"/>
      <c r="GG68" s="19"/>
      <c r="GH68" s="19"/>
      <c r="GI68" s="19"/>
      <c r="GJ68" s="19"/>
      <c r="GK68" s="19"/>
      <c r="GL68" s="19"/>
      <c r="GM68" s="19"/>
      <c r="GN68" s="19"/>
      <c r="GO68" s="19"/>
      <c r="GP68" s="19"/>
      <c r="GQ68" s="19"/>
      <c r="GR68" s="19"/>
      <c r="GS68" s="19"/>
      <c r="GT68" s="19"/>
      <c r="GU68" s="19"/>
      <c r="GV68" s="19"/>
      <c r="GW68" s="19"/>
      <c r="GX68" s="19"/>
      <c r="GY68" s="19"/>
      <c r="GZ68" s="19"/>
      <c r="HA68" s="19"/>
      <c r="HB68" s="19"/>
      <c r="HC68" s="19"/>
      <c r="HD68" s="19"/>
      <c r="HE68" s="19"/>
      <c r="HF68" s="19"/>
      <c r="HG68" s="19"/>
      <c r="HH68" s="19"/>
      <c r="HI68" s="19"/>
      <c r="HJ68" s="19"/>
      <c r="HK68" s="19"/>
      <c r="HL68" s="19"/>
      <c r="HM68" s="19"/>
      <c r="HN68" s="19"/>
      <c r="HO68" s="19"/>
      <c r="HP68" s="19"/>
      <c r="HQ68" s="19"/>
      <c r="HR68" s="19"/>
      <c r="HS68" s="19"/>
      <c r="HT68" s="19"/>
      <c r="HU68" s="19"/>
      <c r="HV68" s="19"/>
      <c r="HW68" s="19"/>
      <c r="HX68" s="19"/>
      <c r="HY68" s="19"/>
      <c r="HZ68" s="19"/>
      <c r="IA68" s="19"/>
      <c r="IB68" s="19"/>
      <c r="IC68" s="19"/>
      <c r="ID68" s="19"/>
      <c r="IE68" s="19"/>
      <c r="IF68" s="19"/>
      <c r="IG68" s="19"/>
      <c r="IH68" s="19"/>
      <c r="II68" s="19"/>
      <c r="IJ68" s="19"/>
      <c r="IK68" s="19"/>
      <c r="IL68" s="19"/>
      <c r="IM68" s="19"/>
      <c r="IN68" s="19"/>
      <c r="IO68" s="19"/>
      <c r="IP68" s="19"/>
      <c r="IQ68" s="19"/>
      <c r="IR68" s="19"/>
      <c r="IS68" s="19"/>
      <c r="IT68" s="19"/>
      <c r="IU68" s="19"/>
      <c r="IV68" s="19"/>
    </row>
    <row r="69" spans="1:256" s="20" customFormat="1" x14ac:dyDescent="0.2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9"/>
      <c r="DF69" s="19"/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19"/>
      <c r="DZ69" s="19"/>
      <c r="EA69" s="19"/>
      <c r="EB69" s="19"/>
      <c r="EC69" s="19"/>
      <c r="ED69" s="19"/>
      <c r="EE69" s="19"/>
      <c r="EF69" s="19"/>
      <c r="EG69" s="19"/>
      <c r="EH69" s="19"/>
      <c r="EI69" s="19"/>
      <c r="EJ69" s="19"/>
      <c r="EK69" s="19"/>
      <c r="EL69" s="19"/>
      <c r="EM69" s="19"/>
      <c r="EN69" s="19"/>
      <c r="EO69" s="19"/>
      <c r="EP69" s="19"/>
      <c r="EQ69" s="19"/>
      <c r="ER69" s="19"/>
      <c r="ES69" s="19"/>
      <c r="ET69" s="19"/>
      <c r="EU69" s="19"/>
      <c r="EV69" s="19"/>
      <c r="EW69" s="19"/>
      <c r="EX69" s="19"/>
      <c r="EY69" s="19"/>
      <c r="EZ69" s="19"/>
      <c r="FA69" s="19"/>
      <c r="FB69" s="19"/>
      <c r="FC69" s="19"/>
      <c r="FD69" s="19"/>
      <c r="FE69" s="19"/>
      <c r="FF69" s="19"/>
      <c r="FG69" s="19"/>
      <c r="FH69" s="19"/>
      <c r="FI69" s="19"/>
      <c r="FJ69" s="19"/>
      <c r="FK69" s="19"/>
      <c r="FL69" s="19"/>
      <c r="FM69" s="19"/>
      <c r="FN69" s="19"/>
      <c r="FO69" s="19"/>
      <c r="FP69" s="19"/>
      <c r="FQ69" s="19"/>
      <c r="FR69" s="19"/>
      <c r="FS69" s="19"/>
      <c r="FT69" s="19"/>
      <c r="FU69" s="19"/>
      <c r="FV69" s="19"/>
      <c r="FW69" s="19"/>
      <c r="FX69" s="19"/>
      <c r="FY69" s="19"/>
      <c r="FZ69" s="19"/>
      <c r="GA69" s="19"/>
      <c r="GB69" s="19"/>
      <c r="GC69" s="19"/>
      <c r="GD69" s="19"/>
      <c r="GE69" s="19"/>
      <c r="GF69" s="19"/>
      <c r="GG69" s="19"/>
      <c r="GH69" s="19"/>
      <c r="GI69" s="19"/>
      <c r="GJ69" s="19"/>
      <c r="GK69" s="19"/>
      <c r="GL69" s="19"/>
      <c r="GM69" s="19"/>
      <c r="GN69" s="19"/>
      <c r="GO69" s="19"/>
      <c r="GP69" s="19"/>
      <c r="GQ69" s="19"/>
      <c r="GR69" s="19"/>
      <c r="GS69" s="19"/>
      <c r="GT69" s="19"/>
      <c r="GU69" s="19"/>
      <c r="GV69" s="19"/>
      <c r="GW69" s="19"/>
      <c r="GX69" s="19"/>
      <c r="GY69" s="19"/>
      <c r="GZ69" s="19"/>
      <c r="HA69" s="19"/>
      <c r="HB69" s="19"/>
      <c r="HC69" s="19"/>
      <c r="HD69" s="19"/>
      <c r="HE69" s="19"/>
      <c r="HF69" s="19"/>
      <c r="HG69" s="19"/>
      <c r="HH69" s="19"/>
      <c r="HI69" s="19"/>
      <c r="HJ69" s="19"/>
      <c r="HK69" s="19"/>
      <c r="HL69" s="19"/>
      <c r="HM69" s="19"/>
      <c r="HN69" s="19"/>
      <c r="HO69" s="19"/>
      <c r="HP69" s="19"/>
      <c r="HQ69" s="19"/>
      <c r="HR69" s="19"/>
      <c r="HS69" s="19"/>
      <c r="HT69" s="19"/>
      <c r="HU69" s="19"/>
      <c r="HV69" s="19"/>
      <c r="HW69" s="19"/>
      <c r="HX69" s="19"/>
      <c r="HY69" s="19"/>
      <c r="HZ69" s="19"/>
      <c r="IA69" s="19"/>
      <c r="IB69" s="19"/>
      <c r="IC69" s="19"/>
      <c r="ID69" s="19"/>
      <c r="IE69" s="19"/>
      <c r="IF69" s="19"/>
      <c r="IG69" s="19"/>
      <c r="IH69" s="19"/>
      <c r="II69" s="19"/>
      <c r="IJ69" s="19"/>
      <c r="IK69" s="19"/>
      <c r="IL69" s="19"/>
      <c r="IM69" s="19"/>
      <c r="IN69" s="19"/>
      <c r="IO69" s="19"/>
      <c r="IP69" s="19"/>
      <c r="IQ69" s="19"/>
      <c r="IR69" s="19"/>
      <c r="IS69" s="19"/>
      <c r="IT69" s="19"/>
      <c r="IU69" s="19"/>
      <c r="IV69" s="19"/>
    </row>
    <row r="70" spans="1:256" s="20" customFormat="1" x14ac:dyDescent="0.2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19"/>
      <c r="CM70" s="19"/>
      <c r="CN70" s="19"/>
      <c r="CO70" s="19"/>
      <c r="CP70" s="19"/>
      <c r="CQ70" s="19"/>
      <c r="CR70" s="19"/>
      <c r="CS70" s="19"/>
      <c r="CT70" s="19"/>
      <c r="CU70" s="19"/>
      <c r="CV70" s="19"/>
      <c r="CW70" s="19"/>
      <c r="CX70" s="19"/>
      <c r="CY70" s="19"/>
      <c r="CZ70" s="19"/>
      <c r="DA70" s="19"/>
      <c r="DB70" s="19"/>
      <c r="DC70" s="19"/>
      <c r="DD70" s="19"/>
      <c r="DE70" s="19"/>
      <c r="DF70" s="19"/>
      <c r="DG70" s="19"/>
      <c r="DH70" s="19"/>
      <c r="DI70" s="19"/>
      <c r="DJ70" s="19"/>
      <c r="DK70" s="19"/>
      <c r="DL70" s="19"/>
      <c r="DM70" s="19"/>
      <c r="DN70" s="19"/>
      <c r="DO70" s="19"/>
      <c r="DP70" s="19"/>
      <c r="DQ70" s="19"/>
      <c r="DR70" s="19"/>
      <c r="DS70" s="19"/>
      <c r="DT70" s="19"/>
      <c r="DU70" s="19"/>
      <c r="DV70" s="19"/>
      <c r="DW70" s="19"/>
      <c r="DX70" s="19"/>
      <c r="DY70" s="19"/>
      <c r="DZ70" s="19"/>
      <c r="EA70" s="19"/>
      <c r="EB70" s="19"/>
      <c r="EC70" s="19"/>
      <c r="ED70" s="19"/>
      <c r="EE70" s="19"/>
      <c r="EF70" s="19"/>
      <c r="EG70" s="19"/>
      <c r="EH70" s="19"/>
      <c r="EI70" s="19"/>
      <c r="EJ70" s="19"/>
      <c r="EK70" s="19"/>
      <c r="EL70" s="19"/>
      <c r="EM70" s="19"/>
      <c r="EN70" s="19"/>
      <c r="EO70" s="19"/>
      <c r="EP70" s="19"/>
      <c r="EQ70" s="19"/>
      <c r="ER70" s="19"/>
      <c r="ES70" s="19"/>
      <c r="ET70" s="19"/>
      <c r="EU70" s="19"/>
      <c r="EV70" s="19"/>
      <c r="EW70" s="19"/>
      <c r="EX70" s="19"/>
      <c r="EY70" s="19"/>
      <c r="EZ70" s="19"/>
      <c r="FA70" s="19"/>
      <c r="FB70" s="19"/>
      <c r="FC70" s="19"/>
      <c r="FD70" s="19"/>
      <c r="FE70" s="19"/>
      <c r="FF70" s="19"/>
      <c r="FG70" s="19"/>
      <c r="FH70" s="19"/>
      <c r="FI70" s="19"/>
      <c r="FJ70" s="19"/>
      <c r="FK70" s="19"/>
      <c r="FL70" s="19"/>
      <c r="FM70" s="19"/>
      <c r="FN70" s="19"/>
      <c r="FO70" s="19"/>
      <c r="FP70" s="19"/>
      <c r="FQ70" s="19"/>
      <c r="FR70" s="19"/>
      <c r="FS70" s="19"/>
      <c r="FT70" s="19"/>
      <c r="FU70" s="19"/>
      <c r="FV70" s="19"/>
      <c r="FW70" s="19"/>
      <c r="FX70" s="19"/>
      <c r="FY70" s="19"/>
      <c r="FZ70" s="19"/>
      <c r="GA70" s="19"/>
      <c r="GB70" s="19"/>
      <c r="GC70" s="19"/>
      <c r="GD70" s="19"/>
      <c r="GE70" s="19"/>
      <c r="GF70" s="19"/>
      <c r="GG70" s="19"/>
      <c r="GH70" s="19"/>
      <c r="GI70" s="19"/>
      <c r="GJ70" s="19"/>
      <c r="GK70" s="19"/>
      <c r="GL70" s="19"/>
      <c r="GM70" s="19"/>
      <c r="GN70" s="19"/>
      <c r="GO70" s="19"/>
      <c r="GP70" s="19"/>
      <c r="GQ70" s="19"/>
      <c r="GR70" s="19"/>
      <c r="GS70" s="19"/>
      <c r="GT70" s="19"/>
      <c r="GU70" s="19"/>
      <c r="GV70" s="19"/>
      <c r="GW70" s="19"/>
      <c r="GX70" s="19"/>
      <c r="GY70" s="19"/>
      <c r="GZ70" s="19"/>
      <c r="HA70" s="19"/>
      <c r="HB70" s="19"/>
      <c r="HC70" s="19"/>
      <c r="HD70" s="19"/>
      <c r="HE70" s="19"/>
      <c r="HF70" s="19"/>
      <c r="HG70" s="19"/>
      <c r="HH70" s="19"/>
      <c r="HI70" s="19"/>
      <c r="HJ70" s="19"/>
      <c r="HK70" s="19"/>
      <c r="HL70" s="19"/>
      <c r="HM70" s="19"/>
      <c r="HN70" s="19"/>
      <c r="HO70" s="19"/>
      <c r="HP70" s="19"/>
      <c r="HQ70" s="19"/>
      <c r="HR70" s="19"/>
      <c r="HS70" s="19"/>
      <c r="HT70" s="19"/>
      <c r="HU70" s="19"/>
      <c r="HV70" s="19"/>
      <c r="HW70" s="19"/>
      <c r="HX70" s="19"/>
      <c r="HY70" s="19"/>
      <c r="HZ70" s="19"/>
      <c r="IA70" s="19"/>
      <c r="IB70" s="19"/>
      <c r="IC70" s="19"/>
      <c r="ID70" s="19"/>
      <c r="IE70" s="19"/>
      <c r="IF70" s="19"/>
      <c r="IG70" s="19"/>
      <c r="IH70" s="19"/>
      <c r="II70" s="19"/>
      <c r="IJ70" s="19"/>
      <c r="IK70" s="19"/>
      <c r="IL70" s="19"/>
      <c r="IM70" s="19"/>
      <c r="IN70" s="19"/>
      <c r="IO70" s="19"/>
      <c r="IP70" s="19"/>
      <c r="IQ70" s="19"/>
      <c r="IR70" s="19"/>
      <c r="IS70" s="19"/>
      <c r="IT70" s="19"/>
      <c r="IU70" s="19"/>
      <c r="IV70" s="19"/>
    </row>
    <row r="71" spans="1:256" s="20" customFormat="1" x14ac:dyDescent="0.2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  <c r="CJ71" s="19"/>
      <c r="CK71" s="19"/>
      <c r="CL71" s="19"/>
      <c r="CM71" s="19"/>
      <c r="CN71" s="19"/>
      <c r="CO71" s="19"/>
      <c r="CP71" s="19"/>
      <c r="CQ71" s="19"/>
      <c r="CR71" s="19"/>
      <c r="CS71" s="19"/>
      <c r="CT71" s="19"/>
      <c r="CU71" s="19"/>
      <c r="CV71" s="19"/>
      <c r="CW71" s="19"/>
      <c r="CX71" s="19"/>
      <c r="CY71" s="19"/>
      <c r="CZ71" s="19"/>
      <c r="DA71" s="19"/>
      <c r="DB71" s="19"/>
      <c r="DC71" s="19"/>
      <c r="DD71" s="19"/>
      <c r="DE71" s="19"/>
      <c r="DF71" s="19"/>
      <c r="DG71" s="19"/>
      <c r="DH71" s="19"/>
      <c r="DI71" s="19"/>
      <c r="DJ71" s="19"/>
      <c r="DK71" s="19"/>
      <c r="DL71" s="19"/>
      <c r="DM71" s="19"/>
      <c r="DN71" s="19"/>
      <c r="DO71" s="19"/>
      <c r="DP71" s="19"/>
      <c r="DQ71" s="19"/>
      <c r="DR71" s="19"/>
      <c r="DS71" s="19"/>
      <c r="DT71" s="19"/>
      <c r="DU71" s="19"/>
      <c r="DV71" s="19"/>
      <c r="DW71" s="19"/>
      <c r="DX71" s="19"/>
      <c r="DY71" s="19"/>
      <c r="DZ71" s="19"/>
      <c r="EA71" s="19"/>
      <c r="EB71" s="19"/>
      <c r="EC71" s="19"/>
      <c r="ED71" s="19"/>
      <c r="EE71" s="19"/>
      <c r="EF71" s="19"/>
      <c r="EG71" s="19"/>
      <c r="EH71" s="19"/>
      <c r="EI71" s="19"/>
      <c r="EJ71" s="19"/>
      <c r="EK71" s="19"/>
      <c r="EL71" s="19"/>
      <c r="EM71" s="19"/>
      <c r="EN71" s="19"/>
      <c r="EO71" s="19"/>
      <c r="EP71" s="19"/>
      <c r="EQ71" s="19"/>
      <c r="ER71" s="19"/>
      <c r="ES71" s="19"/>
      <c r="ET71" s="19"/>
      <c r="EU71" s="19"/>
      <c r="EV71" s="19"/>
      <c r="EW71" s="19"/>
      <c r="EX71" s="19"/>
      <c r="EY71" s="19"/>
      <c r="EZ71" s="19"/>
      <c r="FA71" s="19"/>
      <c r="FB71" s="19"/>
      <c r="FC71" s="19"/>
      <c r="FD71" s="19"/>
      <c r="FE71" s="19"/>
      <c r="FF71" s="19"/>
      <c r="FG71" s="19"/>
      <c r="FH71" s="19"/>
      <c r="FI71" s="19"/>
      <c r="FJ71" s="19"/>
      <c r="FK71" s="19"/>
      <c r="FL71" s="19"/>
      <c r="FM71" s="19"/>
      <c r="FN71" s="19"/>
      <c r="FO71" s="19"/>
      <c r="FP71" s="19"/>
      <c r="FQ71" s="19"/>
      <c r="FR71" s="19"/>
      <c r="FS71" s="19"/>
      <c r="FT71" s="19"/>
      <c r="FU71" s="19"/>
      <c r="FV71" s="19"/>
      <c r="FW71" s="19"/>
      <c r="FX71" s="19"/>
      <c r="FY71" s="19"/>
      <c r="FZ71" s="19"/>
      <c r="GA71" s="19"/>
      <c r="GB71" s="19"/>
      <c r="GC71" s="19"/>
      <c r="GD71" s="19"/>
      <c r="GE71" s="19"/>
      <c r="GF71" s="19"/>
      <c r="GG71" s="19"/>
      <c r="GH71" s="19"/>
      <c r="GI71" s="19"/>
      <c r="GJ71" s="19"/>
      <c r="GK71" s="19"/>
      <c r="GL71" s="19"/>
      <c r="GM71" s="19"/>
      <c r="GN71" s="19"/>
      <c r="GO71" s="19"/>
      <c r="GP71" s="19"/>
      <c r="GQ71" s="19"/>
      <c r="GR71" s="19"/>
      <c r="GS71" s="19"/>
      <c r="GT71" s="19"/>
      <c r="GU71" s="19"/>
      <c r="GV71" s="19"/>
      <c r="GW71" s="19"/>
      <c r="GX71" s="19"/>
      <c r="GY71" s="19"/>
      <c r="GZ71" s="19"/>
      <c r="HA71" s="19"/>
      <c r="HB71" s="19"/>
      <c r="HC71" s="19"/>
      <c r="HD71" s="19"/>
      <c r="HE71" s="19"/>
      <c r="HF71" s="19"/>
      <c r="HG71" s="19"/>
      <c r="HH71" s="19"/>
      <c r="HI71" s="19"/>
      <c r="HJ71" s="19"/>
      <c r="HK71" s="19"/>
      <c r="HL71" s="19"/>
      <c r="HM71" s="19"/>
      <c r="HN71" s="19"/>
      <c r="HO71" s="19"/>
      <c r="HP71" s="19"/>
      <c r="HQ71" s="19"/>
      <c r="HR71" s="19"/>
      <c r="HS71" s="19"/>
      <c r="HT71" s="19"/>
      <c r="HU71" s="19"/>
      <c r="HV71" s="19"/>
      <c r="HW71" s="19"/>
      <c r="HX71" s="19"/>
      <c r="HY71" s="19"/>
      <c r="HZ71" s="19"/>
      <c r="IA71" s="19"/>
      <c r="IB71" s="19"/>
      <c r="IC71" s="19"/>
      <c r="ID71" s="19"/>
      <c r="IE71" s="19"/>
      <c r="IF71" s="19"/>
      <c r="IG71" s="19"/>
      <c r="IH71" s="19"/>
      <c r="II71" s="19"/>
      <c r="IJ71" s="19"/>
      <c r="IK71" s="19"/>
      <c r="IL71" s="19"/>
      <c r="IM71" s="19"/>
      <c r="IN71" s="19"/>
      <c r="IO71" s="19"/>
      <c r="IP71" s="19"/>
      <c r="IQ71" s="19"/>
      <c r="IR71" s="19"/>
      <c r="IS71" s="19"/>
      <c r="IT71" s="19"/>
      <c r="IU71" s="19"/>
      <c r="IV71" s="19"/>
    </row>
    <row r="72" spans="1:256" s="20" customFormat="1" x14ac:dyDescent="0.2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/>
      <c r="CK72" s="19"/>
      <c r="CL72" s="19"/>
      <c r="CM72" s="19"/>
      <c r="CN72" s="19"/>
      <c r="CO72" s="19"/>
      <c r="CP72" s="19"/>
      <c r="CQ72" s="19"/>
      <c r="CR72" s="19"/>
      <c r="CS72" s="19"/>
      <c r="CT72" s="19"/>
      <c r="CU72" s="19"/>
      <c r="CV72" s="19"/>
      <c r="CW72" s="19"/>
      <c r="CX72" s="19"/>
      <c r="CY72" s="19"/>
      <c r="CZ72" s="19"/>
      <c r="DA72" s="19"/>
      <c r="DB72" s="19"/>
      <c r="DC72" s="19"/>
      <c r="DD72" s="19"/>
      <c r="DE72" s="19"/>
      <c r="DF72" s="19"/>
      <c r="DG72" s="19"/>
      <c r="DH72" s="19"/>
      <c r="DI72" s="19"/>
      <c r="DJ72" s="19"/>
      <c r="DK72" s="19"/>
      <c r="DL72" s="19"/>
      <c r="DM72" s="19"/>
      <c r="DN72" s="19"/>
      <c r="DO72" s="19"/>
      <c r="DP72" s="19"/>
      <c r="DQ72" s="19"/>
      <c r="DR72" s="19"/>
      <c r="DS72" s="19"/>
      <c r="DT72" s="19"/>
      <c r="DU72" s="19"/>
      <c r="DV72" s="19"/>
      <c r="DW72" s="19"/>
      <c r="DX72" s="19"/>
      <c r="DY72" s="19"/>
      <c r="DZ72" s="19"/>
      <c r="EA72" s="19"/>
      <c r="EB72" s="19"/>
      <c r="EC72" s="19"/>
      <c r="ED72" s="19"/>
      <c r="EE72" s="19"/>
      <c r="EF72" s="19"/>
      <c r="EG72" s="19"/>
      <c r="EH72" s="19"/>
      <c r="EI72" s="19"/>
      <c r="EJ72" s="19"/>
      <c r="EK72" s="19"/>
      <c r="EL72" s="19"/>
      <c r="EM72" s="19"/>
      <c r="EN72" s="19"/>
      <c r="EO72" s="19"/>
      <c r="EP72" s="19"/>
      <c r="EQ72" s="19"/>
      <c r="ER72" s="19"/>
      <c r="ES72" s="19"/>
      <c r="ET72" s="19"/>
      <c r="EU72" s="19"/>
      <c r="EV72" s="19"/>
      <c r="EW72" s="19"/>
      <c r="EX72" s="19"/>
      <c r="EY72" s="19"/>
      <c r="EZ72" s="19"/>
      <c r="FA72" s="19"/>
      <c r="FB72" s="19"/>
      <c r="FC72" s="19"/>
      <c r="FD72" s="19"/>
      <c r="FE72" s="19"/>
      <c r="FF72" s="19"/>
      <c r="FG72" s="19"/>
      <c r="FH72" s="19"/>
      <c r="FI72" s="19"/>
      <c r="FJ72" s="19"/>
      <c r="FK72" s="19"/>
      <c r="FL72" s="19"/>
      <c r="FM72" s="19"/>
      <c r="FN72" s="19"/>
      <c r="FO72" s="19"/>
      <c r="FP72" s="19"/>
      <c r="FQ72" s="19"/>
      <c r="FR72" s="19"/>
      <c r="FS72" s="19"/>
      <c r="FT72" s="19"/>
      <c r="FU72" s="19"/>
      <c r="FV72" s="19"/>
      <c r="FW72" s="19"/>
      <c r="FX72" s="19"/>
      <c r="FY72" s="19"/>
      <c r="FZ72" s="19"/>
      <c r="GA72" s="19"/>
      <c r="GB72" s="19"/>
      <c r="GC72" s="19"/>
      <c r="GD72" s="19"/>
      <c r="GE72" s="19"/>
      <c r="GF72" s="19"/>
      <c r="GG72" s="19"/>
      <c r="GH72" s="19"/>
      <c r="GI72" s="19"/>
      <c r="GJ72" s="19"/>
      <c r="GK72" s="19"/>
      <c r="GL72" s="19"/>
      <c r="GM72" s="19"/>
      <c r="GN72" s="19"/>
      <c r="GO72" s="19"/>
      <c r="GP72" s="19"/>
      <c r="GQ72" s="19"/>
      <c r="GR72" s="19"/>
      <c r="GS72" s="19"/>
      <c r="GT72" s="19"/>
      <c r="GU72" s="19"/>
      <c r="GV72" s="19"/>
      <c r="GW72" s="19"/>
      <c r="GX72" s="19"/>
      <c r="GY72" s="19"/>
      <c r="GZ72" s="19"/>
      <c r="HA72" s="19"/>
      <c r="HB72" s="19"/>
      <c r="HC72" s="19"/>
      <c r="HD72" s="19"/>
      <c r="HE72" s="19"/>
      <c r="HF72" s="19"/>
      <c r="HG72" s="19"/>
      <c r="HH72" s="19"/>
      <c r="HI72" s="19"/>
      <c r="HJ72" s="19"/>
      <c r="HK72" s="19"/>
      <c r="HL72" s="19"/>
      <c r="HM72" s="19"/>
      <c r="HN72" s="19"/>
      <c r="HO72" s="19"/>
      <c r="HP72" s="19"/>
      <c r="HQ72" s="19"/>
      <c r="HR72" s="19"/>
      <c r="HS72" s="19"/>
      <c r="HT72" s="19"/>
      <c r="HU72" s="19"/>
      <c r="HV72" s="19"/>
      <c r="HW72" s="19"/>
      <c r="HX72" s="19"/>
      <c r="HY72" s="19"/>
      <c r="HZ72" s="19"/>
      <c r="IA72" s="19"/>
      <c r="IB72" s="19"/>
      <c r="IC72" s="19"/>
      <c r="ID72" s="19"/>
      <c r="IE72" s="19"/>
      <c r="IF72" s="19"/>
      <c r="IG72" s="19"/>
      <c r="IH72" s="19"/>
      <c r="II72" s="19"/>
      <c r="IJ72" s="19"/>
      <c r="IK72" s="19"/>
      <c r="IL72" s="19"/>
      <c r="IM72" s="19"/>
      <c r="IN72" s="19"/>
      <c r="IO72" s="19"/>
      <c r="IP72" s="19"/>
      <c r="IQ72" s="19"/>
      <c r="IR72" s="19"/>
      <c r="IS72" s="19"/>
      <c r="IT72" s="19"/>
      <c r="IU72" s="19"/>
      <c r="IV72" s="19"/>
    </row>
    <row r="73" spans="1:256" s="20" customFormat="1" x14ac:dyDescent="0.2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  <c r="FG73" s="19"/>
      <c r="FH73" s="19"/>
      <c r="FI73" s="19"/>
      <c r="FJ73" s="19"/>
      <c r="FK73" s="19"/>
      <c r="FL73" s="19"/>
      <c r="FM73" s="19"/>
      <c r="FN73" s="19"/>
      <c r="FO73" s="19"/>
      <c r="FP73" s="19"/>
      <c r="FQ73" s="19"/>
      <c r="FR73" s="19"/>
      <c r="FS73" s="19"/>
      <c r="FT73" s="19"/>
      <c r="FU73" s="19"/>
      <c r="FV73" s="19"/>
      <c r="FW73" s="19"/>
      <c r="FX73" s="19"/>
      <c r="FY73" s="19"/>
      <c r="FZ73" s="19"/>
      <c r="GA73" s="19"/>
      <c r="GB73" s="19"/>
      <c r="GC73" s="19"/>
      <c r="GD73" s="19"/>
      <c r="GE73" s="19"/>
      <c r="GF73" s="19"/>
      <c r="GG73" s="19"/>
      <c r="GH73" s="19"/>
      <c r="GI73" s="19"/>
      <c r="GJ73" s="19"/>
      <c r="GK73" s="19"/>
      <c r="GL73" s="19"/>
      <c r="GM73" s="19"/>
      <c r="GN73" s="19"/>
      <c r="GO73" s="19"/>
      <c r="GP73" s="19"/>
      <c r="GQ73" s="19"/>
      <c r="GR73" s="19"/>
      <c r="GS73" s="19"/>
      <c r="GT73" s="19"/>
      <c r="GU73" s="19"/>
      <c r="GV73" s="19"/>
      <c r="GW73" s="19"/>
      <c r="GX73" s="19"/>
      <c r="GY73" s="19"/>
      <c r="GZ73" s="19"/>
      <c r="HA73" s="19"/>
      <c r="HB73" s="19"/>
      <c r="HC73" s="19"/>
      <c r="HD73" s="19"/>
      <c r="HE73" s="19"/>
      <c r="HF73" s="19"/>
      <c r="HG73" s="19"/>
      <c r="HH73" s="19"/>
      <c r="HI73" s="19"/>
      <c r="HJ73" s="19"/>
      <c r="HK73" s="19"/>
      <c r="HL73" s="19"/>
      <c r="HM73" s="19"/>
      <c r="HN73" s="19"/>
      <c r="HO73" s="19"/>
      <c r="HP73" s="19"/>
      <c r="HQ73" s="19"/>
      <c r="HR73" s="19"/>
      <c r="HS73" s="19"/>
      <c r="HT73" s="19"/>
      <c r="HU73" s="19"/>
      <c r="HV73" s="19"/>
      <c r="HW73" s="19"/>
      <c r="HX73" s="19"/>
      <c r="HY73" s="19"/>
      <c r="HZ73" s="19"/>
      <c r="IA73" s="19"/>
      <c r="IB73" s="19"/>
      <c r="IC73" s="19"/>
      <c r="ID73" s="19"/>
      <c r="IE73" s="19"/>
      <c r="IF73" s="19"/>
      <c r="IG73" s="19"/>
      <c r="IH73" s="19"/>
      <c r="II73" s="19"/>
      <c r="IJ73" s="19"/>
      <c r="IK73" s="19"/>
      <c r="IL73" s="19"/>
      <c r="IM73" s="19"/>
      <c r="IN73" s="19"/>
      <c r="IO73" s="19"/>
      <c r="IP73" s="19"/>
      <c r="IQ73" s="19"/>
      <c r="IR73" s="19"/>
      <c r="IS73" s="19"/>
      <c r="IT73" s="19"/>
      <c r="IU73" s="19"/>
      <c r="IV73" s="19"/>
    </row>
    <row r="74" spans="1:256" s="20" customFormat="1" x14ac:dyDescent="0.2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  <c r="CW74" s="19"/>
      <c r="CX74" s="19"/>
      <c r="CY74" s="19"/>
      <c r="CZ74" s="19"/>
      <c r="DA74" s="19"/>
      <c r="DB74" s="19"/>
      <c r="DC74" s="19"/>
      <c r="DD74" s="19"/>
      <c r="DE74" s="19"/>
      <c r="DF74" s="19"/>
      <c r="DG74" s="19"/>
      <c r="DH74" s="19"/>
      <c r="DI74" s="19"/>
      <c r="DJ74" s="19"/>
      <c r="DK74" s="19"/>
      <c r="DL74" s="19"/>
      <c r="DM74" s="19"/>
      <c r="DN74" s="19"/>
      <c r="DO74" s="19"/>
      <c r="DP74" s="19"/>
      <c r="DQ74" s="19"/>
      <c r="DR74" s="19"/>
      <c r="DS74" s="19"/>
      <c r="DT74" s="19"/>
      <c r="DU74" s="19"/>
      <c r="DV74" s="19"/>
      <c r="DW74" s="19"/>
      <c r="DX74" s="19"/>
      <c r="DY74" s="19"/>
      <c r="DZ74" s="19"/>
      <c r="EA74" s="19"/>
      <c r="EB74" s="19"/>
      <c r="EC74" s="19"/>
      <c r="ED74" s="19"/>
      <c r="EE74" s="19"/>
      <c r="EF74" s="19"/>
      <c r="EG74" s="19"/>
      <c r="EH74" s="19"/>
      <c r="EI74" s="19"/>
      <c r="EJ74" s="19"/>
      <c r="EK74" s="19"/>
      <c r="EL74" s="19"/>
      <c r="EM74" s="19"/>
      <c r="EN74" s="19"/>
      <c r="EO74" s="19"/>
      <c r="EP74" s="19"/>
      <c r="EQ74" s="19"/>
      <c r="ER74" s="19"/>
      <c r="ES74" s="19"/>
      <c r="ET74" s="19"/>
      <c r="EU74" s="19"/>
      <c r="EV74" s="19"/>
      <c r="EW74" s="19"/>
      <c r="EX74" s="19"/>
      <c r="EY74" s="19"/>
      <c r="EZ74" s="19"/>
      <c r="FA74" s="19"/>
      <c r="FB74" s="19"/>
      <c r="FC74" s="19"/>
      <c r="FD74" s="19"/>
      <c r="FE74" s="19"/>
      <c r="FF74" s="19"/>
      <c r="FG74" s="19"/>
      <c r="FH74" s="19"/>
      <c r="FI74" s="19"/>
      <c r="FJ74" s="19"/>
      <c r="FK74" s="19"/>
      <c r="FL74" s="19"/>
      <c r="FM74" s="19"/>
      <c r="FN74" s="19"/>
      <c r="FO74" s="19"/>
      <c r="FP74" s="19"/>
      <c r="FQ74" s="19"/>
      <c r="FR74" s="19"/>
      <c r="FS74" s="19"/>
      <c r="FT74" s="19"/>
      <c r="FU74" s="19"/>
      <c r="FV74" s="19"/>
      <c r="FW74" s="19"/>
      <c r="FX74" s="19"/>
      <c r="FY74" s="19"/>
      <c r="FZ74" s="19"/>
      <c r="GA74" s="19"/>
      <c r="GB74" s="19"/>
      <c r="GC74" s="19"/>
      <c r="GD74" s="19"/>
      <c r="GE74" s="19"/>
      <c r="GF74" s="19"/>
      <c r="GG74" s="19"/>
      <c r="GH74" s="19"/>
      <c r="GI74" s="19"/>
      <c r="GJ74" s="19"/>
      <c r="GK74" s="19"/>
      <c r="GL74" s="19"/>
      <c r="GM74" s="19"/>
      <c r="GN74" s="19"/>
      <c r="GO74" s="19"/>
      <c r="GP74" s="19"/>
      <c r="GQ74" s="19"/>
      <c r="GR74" s="19"/>
      <c r="GS74" s="19"/>
      <c r="GT74" s="19"/>
      <c r="GU74" s="19"/>
      <c r="GV74" s="19"/>
      <c r="GW74" s="19"/>
      <c r="GX74" s="19"/>
      <c r="GY74" s="19"/>
      <c r="GZ74" s="19"/>
      <c r="HA74" s="19"/>
      <c r="HB74" s="19"/>
      <c r="HC74" s="19"/>
      <c r="HD74" s="19"/>
      <c r="HE74" s="19"/>
      <c r="HF74" s="19"/>
      <c r="HG74" s="19"/>
      <c r="HH74" s="19"/>
      <c r="HI74" s="19"/>
      <c r="HJ74" s="19"/>
      <c r="HK74" s="19"/>
      <c r="HL74" s="19"/>
      <c r="HM74" s="19"/>
      <c r="HN74" s="19"/>
      <c r="HO74" s="19"/>
      <c r="HP74" s="19"/>
      <c r="HQ74" s="19"/>
      <c r="HR74" s="19"/>
      <c r="HS74" s="19"/>
      <c r="HT74" s="19"/>
      <c r="HU74" s="19"/>
      <c r="HV74" s="19"/>
      <c r="HW74" s="19"/>
      <c r="HX74" s="19"/>
      <c r="HY74" s="19"/>
      <c r="HZ74" s="19"/>
      <c r="IA74" s="19"/>
      <c r="IB74" s="19"/>
      <c r="IC74" s="19"/>
      <c r="ID74" s="19"/>
      <c r="IE74" s="19"/>
      <c r="IF74" s="19"/>
      <c r="IG74" s="19"/>
      <c r="IH74" s="19"/>
      <c r="II74" s="19"/>
      <c r="IJ74" s="19"/>
      <c r="IK74" s="19"/>
      <c r="IL74" s="19"/>
      <c r="IM74" s="19"/>
      <c r="IN74" s="19"/>
      <c r="IO74" s="19"/>
      <c r="IP74" s="19"/>
      <c r="IQ74" s="19"/>
      <c r="IR74" s="19"/>
      <c r="IS74" s="19"/>
      <c r="IT74" s="19"/>
      <c r="IU74" s="19"/>
      <c r="IV74" s="19"/>
    </row>
    <row r="75" spans="1:256" s="20" customFormat="1" x14ac:dyDescent="0.2"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  <c r="CE75" s="19"/>
      <c r="CF75" s="19"/>
      <c r="CG75" s="19"/>
      <c r="CH75" s="19"/>
      <c r="CI75" s="19"/>
      <c r="CJ75" s="19"/>
      <c r="CK75" s="19"/>
      <c r="CL75" s="19"/>
      <c r="CM75" s="19"/>
      <c r="CN75" s="19"/>
      <c r="CO75" s="19"/>
      <c r="CP75" s="19"/>
      <c r="CQ75" s="19"/>
      <c r="CR75" s="19"/>
      <c r="CS75" s="19"/>
      <c r="CT75" s="19"/>
      <c r="CU75" s="19"/>
      <c r="CV75" s="19"/>
      <c r="CW75" s="19"/>
      <c r="CX75" s="19"/>
      <c r="CY75" s="19"/>
      <c r="CZ75" s="19"/>
      <c r="DA75" s="19"/>
      <c r="DB75" s="19"/>
      <c r="DC75" s="19"/>
      <c r="DD75" s="19"/>
      <c r="DE75" s="19"/>
      <c r="DF75" s="19"/>
      <c r="DG75" s="19"/>
      <c r="DH75" s="19"/>
      <c r="DI75" s="19"/>
      <c r="DJ75" s="19"/>
      <c r="DK75" s="19"/>
      <c r="DL75" s="19"/>
      <c r="DM75" s="19"/>
      <c r="DN75" s="19"/>
      <c r="DO75" s="19"/>
      <c r="DP75" s="19"/>
      <c r="DQ75" s="19"/>
      <c r="DR75" s="19"/>
      <c r="DS75" s="19"/>
      <c r="DT75" s="19"/>
      <c r="DU75" s="19"/>
      <c r="DV75" s="19"/>
      <c r="DW75" s="19"/>
      <c r="DX75" s="19"/>
      <c r="DY75" s="19"/>
      <c r="DZ75" s="19"/>
      <c r="EA75" s="19"/>
      <c r="EB75" s="19"/>
      <c r="EC75" s="19"/>
      <c r="ED75" s="19"/>
      <c r="EE75" s="19"/>
      <c r="EF75" s="19"/>
      <c r="EG75" s="19"/>
      <c r="EH75" s="19"/>
      <c r="EI75" s="19"/>
      <c r="EJ75" s="19"/>
      <c r="EK75" s="19"/>
      <c r="EL75" s="19"/>
      <c r="EM75" s="19"/>
      <c r="EN75" s="19"/>
      <c r="EO75" s="19"/>
      <c r="EP75" s="19"/>
      <c r="EQ75" s="19"/>
      <c r="ER75" s="19"/>
      <c r="ES75" s="19"/>
      <c r="ET75" s="19"/>
      <c r="EU75" s="19"/>
      <c r="EV75" s="19"/>
      <c r="EW75" s="19"/>
      <c r="EX75" s="19"/>
      <c r="EY75" s="19"/>
      <c r="EZ75" s="19"/>
      <c r="FA75" s="19"/>
      <c r="FB75" s="19"/>
      <c r="FC75" s="19"/>
      <c r="FD75" s="19"/>
      <c r="FE75" s="19"/>
      <c r="FF75" s="19"/>
      <c r="FG75" s="19"/>
      <c r="FH75" s="19"/>
      <c r="FI75" s="19"/>
      <c r="FJ75" s="19"/>
      <c r="FK75" s="19"/>
      <c r="FL75" s="19"/>
      <c r="FM75" s="19"/>
      <c r="FN75" s="19"/>
      <c r="FO75" s="19"/>
      <c r="FP75" s="19"/>
      <c r="FQ75" s="19"/>
      <c r="FR75" s="19"/>
      <c r="FS75" s="19"/>
      <c r="FT75" s="19"/>
      <c r="FU75" s="19"/>
      <c r="FV75" s="19"/>
      <c r="FW75" s="19"/>
      <c r="FX75" s="19"/>
      <c r="FY75" s="19"/>
      <c r="FZ75" s="19"/>
      <c r="GA75" s="19"/>
      <c r="GB75" s="19"/>
      <c r="GC75" s="19"/>
      <c r="GD75" s="19"/>
      <c r="GE75" s="19"/>
      <c r="GF75" s="19"/>
      <c r="GG75" s="19"/>
      <c r="GH75" s="19"/>
      <c r="GI75" s="19"/>
      <c r="GJ75" s="19"/>
      <c r="GK75" s="19"/>
      <c r="GL75" s="19"/>
      <c r="GM75" s="19"/>
      <c r="GN75" s="19"/>
      <c r="GO75" s="19"/>
      <c r="GP75" s="19"/>
      <c r="GQ75" s="19"/>
      <c r="GR75" s="19"/>
      <c r="GS75" s="19"/>
      <c r="GT75" s="19"/>
      <c r="GU75" s="19"/>
      <c r="GV75" s="19"/>
      <c r="GW75" s="19"/>
      <c r="GX75" s="19"/>
      <c r="GY75" s="19"/>
      <c r="GZ75" s="19"/>
      <c r="HA75" s="19"/>
      <c r="HB75" s="19"/>
      <c r="HC75" s="19"/>
      <c r="HD75" s="19"/>
      <c r="HE75" s="19"/>
      <c r="HF75" s="19"/>
      <c r="HG75" s="19"/>
      <c r="HH75" s="19"/>
      <c r="HI75" s="19"/>
      <c r="HJ75" s="19"/>
      <c r="HK75" s="19"/>
      <c r="HL75" s="19"/>
      <c r="HM75" s="19"/>
      <c r="HN75" s="19"/>
      <c r="HO75" s="19"/>
      <c r="HP75" s="19"/>
      <c r="HQ75" s="19"/>
      <c r="HR75" s="19"/>
      <c r="HS75" s="19"/>
      <c r="HT75" s="19"/>
      <c r="HU75" s="19"/>
      <c r="HV75" s="19"/>
      <c r="HW75" s="19"/>
      <c r="HX75" s="19"/>
      <c r="HY75" s="19"/>
      <c r="HZ75" s="19"/>
      <c r="IA75" s="19"/>
      <c r="IB75" s="19"/>
      <c r="IC75" s="19"/>
      <c r="ID75" s="19"/>
      <c r="IE75" s="19"/>
      <c r="IF75" s="19"/>
      <c r="IG75" s="19"/>
      <c r="IH75" s="19"/>
      <c r="II75" s="19"/>
      <c r="IJ75" s="19"/>
      <c r="IK75" s="19"/>
      <c r="IL75" s="19"/>
      <c r="IM75" s="19"/>
      <c r="IN75" s="19"/>
      <c r="IO75" s="19"/>
      <c r="IP75" s="19"/>
      <c r="IQ75" s="19"/>
      <c r="IR75" s="19"/>
      <c r="IS75" s="19"/>
      <c r="IT75" s="19"/>
      <c r="IU75" s="19"/>
      <c r="IV75" s="19"/>
    </row>
    <row r="76" spans="1:256" s="20" customFormat="1" x14ac:dyDescent="0.2"/>
    <row r="77" spans="1:256" s="20" customFormat="1" x14ac:dyDescent="0.2"/>
    <row r="78" spans="1:256" s="20" customFormat="1" x14ac:dyDescent="0.2"/>
    <row r="79" spans="1:256" s="20" customFormat="1" x14ac:dyDescent="0.2"/>
    <row r="80" spans="1:256" s="20" customFormat="1" x14ac:dyDescent="0.2"/>
    <row r="81" s="20" customFormat="1" x14ac:dyDescent="0.2"/>
    <row r="82" s="20" customFormat="1" x14ac:dyDescent="0.2"/>
    <row r="83" s="20" customFormat="1" x14ac:dyDescent="0.2"/>
    <row r="84" s="20" customFormat="1" x14ac:dyDescent="0.2"/>
    <row r="85" s="20" customFormat="1" x14ac:dyDescent="0.2"/>
    <row r="86" s="20" customFormat="1" x14ac:dyDescent="0.2"/>
    <row r="87" s="20" customFormat="1" x14ac:dyDescent="0.2"/>
    <row r="88" s="20" customFormat="1" x14ac:dyDescent="0.2"/>
    <row r="89" s="20" customFormat="1" x14ac:dyDescent="0.2"/>
    <row r="90" s="20" customFormat="1" x14ac:dyDescent="0.2"/>
    <row r="91" s="20" customFormat="1" x14ac:dyDescent="0.2"/>
    <row r="92" s="20" customFormat="1" x14ac:dyDescent="0.2"/>
    <row r="93" s="20" customFormat="1" x14ac:dyDescent="0.2"/>
    <row r="94" s="20" customFormat="1" x14ac:dyDescent="0.2"/>
    <row r="95" s="20" customFormat="1" x14ac:dyDescent="0.2"/>
    <row r="96" s="20" customFormat="1" x14ac:dyDescent="0.2"/>
    <row r="97" s="20" customFormat="1" x14ac:dyDescent="0.2"/>
    <row r="98" s="20" customFormat="1" x14ac:dyDescent="0.2"/>
    <row r="99" s="20" customFormat="1" x14ac:dyDescent="0.2"/>
    <row r="100" s="20" customFormat="1" x14ac:dyDescent="0.2"/>
    <row r="101" s="20" customFormat="1" x14ac:dyDescent="0.2"/>
    <row r="102" s="20" customFormat="1" x14ac:dyDescent="0.2"/>
    <row r="103" s="20" customFormat="1" x14ac:dyDescent="0.2"/>
    <row r="104" s="20" customFormat="1" x14ac:dyDescent="0.2"/>
    <row r="105" s="20" customFormat="1" x14ac:dyDescent="0.2"/>
    <row r="106" s="20" customFormat="1" x14ac:dyDescent="0.2"/>
    <row r="107" s="20" customFormat="1" x14ac:dyDescent="0.2"/>
    <row r="108" s="20" customFormat="1" x14ac:dyDescent="0.2"/>
    <row r="109" s="20" customFormat="1" x14ac:dyDescent="0.2"/>
    <row r="110" s="20" customFormat="1" x14ac:dyDescent="0.2"/>
    <row r="111" s="20" customFormat="1" x14ac:dyDescent="0.2"/>
    <row r="112" s="20" customFormat="1" x14ac:dyDescent="0.2"/>
    <row r="113" s="20" customFormat="1" x14ac:dyDescent="0.2"/>
    <row r="114" s="20" customFormat="1" x14ac:dyDescent="0.2"/>
    <row r="115" s="20" customFormat="1" x14ac:dyDescent="0.2"/>
    <row r="116" s="20" customFormat="1" x14ac:dyDescent="0.2"/>
    <row r="117" s="20" customFormat="1" x14ac:dyDescent="0.2"/>
    <row r="118" s="20" customFormat="1" x14ac:dyDescent="0.2"/>
    <row r="119" s="20" customFormat="1" x14ac:dyDescent="0.2"/>
    <row r="120" s="20" customFormat="1" x14ac:dyDescent="0.2"/>
    <row r="121" s="20" customFormat="1" x14ac:dyDescent="0.2"/>
    <row r="122" s="20" customFormat="1" x14ac:dyDescent="0.2"/>
    <row r="123" s="20" customFormat="1" x14ac:dyDescent="0.2"/>
    <row r="124" s="20" customFormat="1" x14ac:dyDescent="0.2"/>
    <row r="125" s="20" customFormat="1" x14ac:dyDescent="0.2"/>
    <row r="126" s="20" customFormat="1" x14ac:dyDescent="0.2"/>
    <row r="127" s="20" customFormat="1" x14ac:dyDescent="0.2"/>
    <row r="128" s="20" customFormat="1" x14ac:dyDescent="0.2"/>
    <row r="129" s="20" customFormat="1" x14ac:dyDescent="0.2"/>
    <row r="130" s="20" customFormat="1" x14ac:dyDescent="0.2"/>
    <row r="131" s="20" customFormat="1" x14ac:dyDescent="0.2"/>
    <row r="132" s="20" customFormat="1" x14ac:dyDescent="0.2"/>
    <row r="133" s="20" customFormat="1" x14ac:dyDescent="0.2"/>
    <row r="134" s="20" customFormat="1" x14ac:dyDescent="0.2"/>
    <row r="135" s="20" customFormat="1" x14ac:dyDescent="0.2"/>
    <row r="136" s="20" customFormat="1" x14ac:dyDescent="0.2"/>
    <row r="137" s="20" customFormat="1" x14ac:dyDescent="0.2"/>
    <row r="138" s="20" customFormat="1" x14ac:dyDescent="0.2"/>
    <row r="139" s="20" customFormat="1" x14ac:dyDescent="0.2"/>
    <row r="140" s="20" customFormat="1" x14ac:dyDescent="0.2"/>
    <row r="141" s="20" customFormat="1" x14ac:dyDescent="0.2"/>
    <row r="142" s="20" customFormat="1" x14ac:dyDescent="0.2"/>
    <row r="143" s="20" customFormat="1" x14ac:dyDescent="0.2"/>
    <row r="144" s="20" customFormat="1" x14ac:dyDescent="0.2"/>
    <row r="145" s="20" customFormat="1" x14ac:dyDescent="0.2"/>
    <row r="146" s="20" customFormat="1" x14ac:dyDescent="0.2"/>
    <row r="147" s="20" customFormat="1" x14ac:dyDescent="0.2"/>
    <row r="148" s="20" customFormat="1" x14ac:dyDescent="0.2"/>
    <row r="149" s="20" customFormat="1" x14ac:dyDescent="0.2"/>
    <row r="150" s="20" customFormat="1" x14ac:dyDescent="0.2"/>
    <row r="151" s="20" customFormat="1" x14ac:dyDescent="0.2"/>
    <row r="152" s="20" customFormat="1" x14ac:dyDescent="0.2"/>
    <row r="153" s="20" customFormat="1" x14ac:dyDescent="0.2"/>
    <row r="154" s="20" customFormat="1" x14ac:dyDescent="0.2"/>
    <row r="155" s="20" customFormat="1" x14ac:dyDescent="0.2"/>
    <row r="156" s="20" customFormat="1" x14ac:dyDescent="0.2"/>
    <row r="157" s="20" customFormat="1" x14ac:dyDescent="0.2"/>
    <row r="158" s="20" customFormat="1" x14ac:dyDescent="0.2"/>
    <row r="159" s="20" customFormat="1" x14ac:dyDescent="0.2"/>
    <row r="160" s="20" customFormat="1" x14ac:dyDescent="0.2"/>
    <row r="161" s="20" customFormat="1" x14ac:dyDescent="0.2"/>
    <row r="162" s="20" customFormat="1" x14ac:dyDescent="0.2"/>
    <row r="163" s="20" customFormat="1" x14ac:dyDescent="0.2"/>
    <row r="164" s="20" customFormat="1" x14ac:dyDescent="0.2"/>
    <row r="165" s="20" customFormat="1" x14ac:dyDescent="0.2"/>
    <row r="166" s="20" customFormat="1" x14ac:dyDescent="0.2"/>
    <row r="167" s="20" customFormat="1" x14ac:dyDescent="0.2"/>
    <row r="168" s="20" customFormat="1" x14ac:dyDescent="0.2"/>
    <row r="169" s="20" customFormat="1" x14ac:dyDescent="0.2"/>
    <row r="170" s="20" customFormat="1" x14ac:dyDescent="0.2"/>
    <row r="171" s="20" customFormat="1" x14ac:dyDescent="0.2"/>
    <row r="172" s="20" customFormat="1" x14ac:dyDescent="0.2"/>
    <row r="173" s="20" customFormat="1" x14ac:dyDescent="0.2"/>
    <row r="174" s="20" customFormat="1" x14ac:dyDescent="0.2"/>
    <row r="175" s="20" customFormat="1" x14ac:dyDescent="0.2"/>
    <row r="176" s="20" customFormat="1" x14ac:dyDescent="0.2"/>
    <row r="177" s="20" customFormat="1" x14ac:dyDescent="0.2"/>
    <row r="178" s="20" customFormat="1" x14ac:dyDescent="0.2"/>
    <row r="179" s="20" customFormat="1" x14ac:dyDescent="0.2"/>
    <row r="180" s="20" customFormat="1" x14ac:dyDescent="0.2"/>
    <row r="181" s="20" customFormat="1" x14ac:dyDescent="0.2"/>
    <row r="182" s="20" customFormat="1" x14ac:dyDescent="0.2"/>
    <row r="183" s="20" customFormat="1" x14ac:dyDescent="0.2"/>
    <row r="184" s="20" customFormat="1" x14ac:dyDescent="0.2"/>
    <row r="185" s="20" customFormat="1" x14ac:dyDescent="0.2"/>
    <row r="186" s="20" customFormat="1" x14ac:dyDescent="0.2"/>
    <row r="187" s="20" customFormat="1" x14ac:dyDescent="0.2"/>
    <row r="188" s="20" customFormat="1" x14ac:dyDescent="0.2"/>
    <row r="189" s="20" customFormat="1" x14ac:dyDescent="0.2"/>
    <row r="190" s="20" customFormat="1" x14ac:dyDescent="0.2"/>
    <row r="191" s="20" customFormat="1" x14ac:dyDescent="0.2"/>
    <row r="192" s="20" customFormat="1" x14ac:dyDescent="0.2"/>
    <row r="193" s="20" customFormat="1" x14ac:dyDescent="0.2"/>
    <row r="194" s="20" customFormat="1" x14ac:dyDescent="0.2"/>
    <row r="195" s="20" customFormat="1" x14ac:dyDescent="0.2"/>
    <row r="196" s="20" customFormat="1" x14ac:dyDescent="0.2"/>
    <row r="197" s="20" customFormat="1" x14ac:dyDescent="0.2"/>
    <row r="198" s="20" customFormat="1" x14ac:dyDescent="0.2"/>
    <row r="199" s="20" customFormat="1" x14ac:dyDescent="0.2"/>
    <row r="200" s="20" customFormat="1" x14ac:dyDescent="0.2"/>
    <row r="201" s="20" customFormat="1" x14ac:dyDescent="0.2"/>
    <row r="202" s="20" customFormat="1" x14ac:dyDescent="0.2"/>
    <row r="203" s="20" customFormat="1" x14ac:dyDescent="0.2"/>
    <row r="204" s="20" customFormat="1" x14ac:dyDescent="0.2"/>
    <row r="205" s="20" customFormat="1" x14ac:dyDescent="0.2"/>
    <row r="206" s="20" customFormat="1" x14ac:dyDescent="0.2"/>
    <row r="207" s="20" customFormat="1" x14ac:dyDescent="0.2"/>
    <row r="208" s="20" customFormat="1" x14ac:dyDescent="0.2"/>
    <row r="209" s="20" customFormat="1" x14ac:dyDescent="0.2"/>
    <row r="210" s="20" customFormat="1" x14ac:dyDescent="0.2"/>
    <row r="211" s="20" customFormat="1" x14ac:dyDescent="0.2"/>
    <row r="212" s="20" customFormat="1" x14ac:dyDescent="0.2"/>
    <row r="213" s="20" customFormat="1" x14ac:dyDescent="0.2"/>
    <row r="214" s="20" customFormat="1" x14ac:dyDescent="0.2"/>
    <row r="215" s="20" customFormat="1" x14ac:dyDescent="0.2"/>
    <row r="216" s="20" customFormat="1" x14ac:dyDescent="0.2"/>
    <row r="217" s="20" customFormat="1" x14ac:dyDescent="0.2"/>
    <row r="218" s="20" customFormat="1" x14ac:dyDescent="0.2"/>
    <row r="219" s="20" customFormat="1" x14ac:dyDescent="0.2"/>
    <row r="220" s="20" customFormat="1" x14ac:dyDescent="0.2"/>
    <row r="221" s="20" customFormat="1" x14ac:dyDescent="0.2"/>
    <row r="222" s="20" customFormat="1" x14ac:dyDescent="0.2"/>
    <row r="223" s="20" customFormat="1" x14ac:dyDescent="0.2"/>
    <row r="224" s="20" customFormat="1" x14ac:dyDescent="0.2"/>
    <row r="225" s="20" customFormat="1" x14ac:dyDescent="0.2"/>
    <row r="226" s="20" customFormat="1" x14ac:dyDescent="0.2"/>
    <row r="227" s="20" customFormat="1" x14ac:dyDescent="0.2"/>
    <row r="228" s="20" customFormat="1" x14ac:dyDescent="0.2"/>
    <row r="229" s="20" customFormat="1" x14ac:dyDescent="0.2"/>
    <row r="230" s="20" customFormat="1" x14ac:dyDescent="0.2"/>
    <row r="231" s="20" customFormat="1" x14ac:dyDescent="0.2"/>
    <row r="232" s="20" customFormat="1" x14ac:dyDescent="0.2"/>
    <row r="233" s="20" customFormat="1" x14ac:dyDescent="0.2"/>
    <row r="234" s="20" customFormat="1" x14ac:dyDescent="0.2"/>
    <row r="235" s="20" customFormat="1" x14ac:dyDescent="0.2"/>
    <row r="236" s="20" customFormat="1" x14ac:dyDescent="0.2"/>
    <row r="237" s="20" customFormat="1" x14ac:dyDescent="0.2"/>
    <row r="238" s="20" customFormat="1" x14ac:dyDescent="0.2"/>
    <row r="239" s="20" customFormat="1" x14ac:dyDescent="0.2"/>
    <row r="240" s="20" customFormat="1" x14ac:dyDescent="0.2"/>
    <row r="241" s="20" customFormat="1" x14ac:dyDescent="0.2"/>
    <row r="242" s="20" customFormat="1" x14ac:dyDescent="0.2"/>
    <row r="243" s="20" customFormat="1" x14ac:dyDescent="0.2"/>
    <row r="244" s="20" customFormat="1" x14ac:dyDescent="0.2"/>
    <row r="245" s="20" customFormat="1" x14ac:dyDescent="0.2"/>
    <row r="246" s="20" customFormat="1" x14ac:dyDescent="0.2"/>
    <row r="247" s="20" customFormat="1" x14ac:dyDescent="0.2"/>
    <row r="248" s="20" customFormat="1" x14ac:dyDescent="0.2"/>
    <row r="249" s="20" customFormat="1" x14ac:dyDescent="0.2"/>
    <row r="250" s="20" customFormat="1" x14ac:dyDescent="0.2"/>
    <row r="251" s="20" customFormat="1" x14ac:dyDescent="0.2"/>
    <row r="252" s="20" customFormat="1" x14ac:dyDescent="0.2"/>
    <row r="253" s="20" customFormat="1" x14ac:dyDescent="0.2"/>
    <row r="254" s="20" customFormat="1" x14ac:dyDescent="0.2"/>
    <row r="255" s="20" customFormat="1" x14ac:dyDescent="0.2"/>
    <row r="256" s="20" customFormat="1" x14ac:dyDescent="0.2"/>
    <row r="257" s="20" customFormat="1" x14ac:dyDescent="0.2"/>
    <row r="258" s="20" customFormat="1" x14ac:dyDescent="0.2"/>
    <row r="259" s="20" customFormat="1" x14ac:dyDescent="0.2"/>
    <row r="260" s="20" customFormat="1" x14ac:dyDescent="0.2"/>
    <row r="261" s="20" customFormat="1" x14ac:dyDescent="0.2"/>
    <row r="262" s="20" customFormat="1" x14ac:dyDescent="0.2"/>
    <row r="263" s="20" customFormat="1" x14ac:dyDescent="0.2"/>
    <row r="264" s="20" customFormat="1" x14ac:dyDescent="0.2"/>
    <row r="265" s="20" customFormat="1" x14ac:dyDescent="0.2"/>
    <row r="266" s="20" customFormat="1" x14ac:dyDescent="0.2"/>
    <row r="267" s="20" customFormat="1" x14ac:dyDescent="0.2"/>
    <row r="268" s="20" customFormat="1" x14ac:dyDescent="0.2"/>
    <row r="269" s="20" customFormat="1" x14ac:dyDescent="0.2"/>
    <row r="270" s="20" customFormat="1" x14ac:dyDescent="0.2"/>
    <row r="271" s="20" customFormat="1" x14ac:dyDescent="0.2"/>
    <row r="272" s="20" customFormat="1" x14ac:dyDescent="0.2"/>
    <row r="273" s="20" customFormat="1" x14ac:dyDescent="0.2"/>
    <row r="274" s="20" customFormat="1" x14ac:dyDescent="0.2"/>
    <row r="275" s="20" customFormat="1" x14ac:dyDescent="0.2"/>
    <row r="276" s="20" customFormat="1" x14ac:dyDescent="0.2"/>
    <row r="277" s="20" customFormat="1" x14ac:dyDescent="0.2"/>
    <row r="278" s="20" customFormat="1" x14ac:dyDescent="0.2"/>
    <row r="279" s="20" customFormat="1" x14ac:dyDescent="0.2"/>
    <row r="280" s="20" customFormat="1" x14ac:dyDescent="0.2"/>
    <row r="281" s="20" customFormat="1" x14ac:dyDescent="0.2"/>
    <row r="282" s="20" customFormat="1" x14ac:dyDescent="0.2"/>
    <row r="283" s="20" customFormat="1" x14ac:dyDescent="0.2"/>
    <row r="284" s="20" customFormat="1" x14ac:dyDescent="0.2"/>
    <row r="285" s="20" customFormat="1" x14ac:dyDescent="0.2"/>
    <row r="286" s="20" customFormat="1" x14ac:dyDescent="0.2"/>
    <row r="287" s="20" customFormat="1" x14ac:dyDescent="0.2"/>
    <row r="288" s="20" customFormat="1" x14ac:dyDescent="0.2"/>
    <row r="289" s="20" customFormat="1" x14ac:dyDescent="0.2"/>
    <row r="290" s="20" customFormat="1" x14ac:dyDescent="0.2"/>
    <row r="291" s="20" customFormat="1" x14ac:dyDescent="0.2"/>
    <row r="292" s="20" customFormat="1" x14ac:dyDescent="0.2"/>
    <row r="293" s="20" customFormat="1" x14ac:dyDescent="0.2"/>
    <row r="294" s="20" customFormat="1" x14ac:dyDescent="0.2"/>
    <row r="295" s="20" customFormat="1" x14ac:dyDescent="0.2"/>
    <row r="296" s="20" customFormat="1" x14ac:dyDescent="0.2"/>
    <row r="297" s="20" customFormat="1" x14ac:dyDescent="0.2"/>
    <row r="298" s="20" customFormat="1" x14ac:dyDescent="0.2"/>
    <row r="299" s="20" customFormat="1" x14ac:dyDescent="0.2"/>
    <row r="300" s="20" customFormat="1" x14ac:dyDescent="0.2"/>
    <row r="301" s="20" customFormat="1" x14ac:dyDescent="0.2"/>
    <row r="302" s="20" customFormat="1" x14ac:dyDescent="0.2"/>
    <row r="303" s="20" customFormat="1" x14ac:dyDescent="0.2"/>
    <row r="304" s="20" customFormat="1" x14ac:dyDescent="0.2"/>
    <row r="305" s="20" customFormat="1" x14ac:dyDescent="0.2"/>
    <row r="306" s="20" customFormat="1" x14ac:dyDescent="0.2"/>
    <row r="307" s="20" customFormat="1" x14ac:dyDescent="0.2"/>
    <row r="308" s="20" customFormat="1" x14ac:dyDescent="0.2"/>
    <row r="309" s="20" customFormat="1" x14ac:dyDescent="0.2"/>
    <row r="310" s="20" customFormat="1" x14ac:dyDescent="0.2"/>
    <row r="311" s="20" customFormat="1" x14ac:dyDescent="0.2"/>
    <row r="312" s="20" customFormat="1" x14ac:dyDescent="0.2"/>
    <row r="313" s="20" customFormat="1" x14ac:dyDescent="0.2"/>
    <row r="314" s="20" customFormat="1" x14ac:dyDescent="0.2"/>
    <row r="315" s="20" customFormat="1" x14ac:dyDescent="0.2"/>
    <row r="316" s="20" customFormat="1" x14ac:dyDescent="0.2"/>
    <row r="317" s="20" customFormat="1" x14ac:dyDescent="0.2"/>
    <row r="318" s="20" customFormat="1" x14ac:dyDescent="0.2"/>
    <row r="319" s="20" customFormat="1" x14ac:dyDescent="0.2"/>
    <row r="320" s="20" customFormat="1" x14ac:dyDescent="0.2"/>
    <row r="321" s="20" customFormat="1" x14ac:dyDescent="0.2"/>
    <row r="322" s="20" customFormat="1" x14ac:dyDescent="0.2"/>
    <row r="323" s="20" customFormat="1" x14ac:dyDescent="0.2"/>
    <row r="324" s="20" customFormat="1" x14ac:dyDescent="0.2"/>
    <row r="325" s="20" customFormat="1" x14ac:dyDescent="0.2"/>
    <row r="326" s="20" customFormat="1" x14ac:dyDescent="0.2"/>
    <row r="327" s="20" customFormat="1" x14ac:dyDescent="0.2"/>
    <row r="328" s="20" customFormat="1" x14ac:dyDescent="0.2"/>
    <row r="329" s="20" customFormat="1" x14ac:dyDescent="0.2"/>
    <row r="330" s="20" customFormat="1" x14ac:dyDescent="0.2"/>
    <row r="331" s="20" customFormat="1" x14ac:dyDescent="0.2"/>
    <row r="332" s="20" customFormat="1" x14ac:dyDescent="0.2"/>
    <row r="333" s="20" customFormat="1" x14ac:dyDescent="0.2"/>
    <row r="334" s="20" customFormat="1" x14ac:dyDescent="0.2"/>
    <row r="335" s="20" customFormat="1" x14ac:dyDescent="0.2"/>
    <row r="336" s="20" customFormat="1" x14ac:dyDescent="0.2"/>
    <row r="337" s="20" customFormat="1" x14ac:dyDescent="0.2"/>
    <row r="338" s="20" customFormat="1" x14ac:dyDescent="0.2"/>
    <row r="339" s="20" customFormat="1" x14ac:dyDescent="0.2"/>
    <row r="340" s="20" customFormat="1" x14ac:dyDescent="0.2"/>
    <row r="341" s="20" customFormat="1" x14ac:dyDescent="0.2"/>
    <row r="342" s="20" customFormat="1" x14ac:dyDescent="0.2"/>
    <row r="343" s="20" customFormat="1" x14ac:dyDescent="0.2"/>
    <row r="344" s="20" customFormat="1" x14ac:dyDescent="0.2"/>
    <row r="345" s="20" customFormat="1" x14ac:dyDescent="0.2"/>
    <row r="346" s="20" customFormat="1" x14ac:dyDescent="0.2"/>
    <row r="347" s="20" customFormat="1" x14ac:dyDescent="0.2"/>
    <row r="348" s="20" customFormat="1" x14ac:dyDescent="0.2"/>
    <row r="349" s="20" customFormat="1" x14ac:dyDescent="0.2"/>
    <row r="350" s="20" customFormat="1" x14ac:dyDescent="0.2"/>
    <row r="351" s="20" customFormat="1" x14ac:dyDescent="0.2"/>
    <row r="352" s="20" customFormat="1" x14ac:dyDescent="0.2"/>
    <row r="353" s="20" customFormat="1" x14ac:dyDescent="0.2"/>
    <row r="354" s="20" customFormat="1" x14ac:dyDescent="0.2"/>
    <row r="355" s="20" customFormat="1" x14ac:dyDescent="0.2"/>
    <row r="356" s="20" customFormat="1" x14ac:dyDescent="0.2"/>
    <row r="357" s="20" customFormat="1" x14ac:dyDescent="0.2"/>
    <row r="358" s="20" customFormat="1" x14ac:dyDescent="0.2"/>
    <row r="359" s="20" customFormat="1" x14ac:dyDescent="0.2"/>
    <row r="360" s="20" customFormat="1" x14ac:dyDescent="0.2"/>
    <row r="361" s="20" customFormat="1" x14ac:dyDescent="0.2"/>
    <row r="362" s="20" customFormat="1" x14ac:dyDescent="0.2"/>
    <row r="363" s="20" customFormat="1" x14ac:dyDescent="0.2"/>
    <row r="364" s="20" customFormat="1" x14ac:dyDescent="0.2"/>
    <row r="365" s="20" customFormat="1" x14ac:dyDescent="0.2"/>
    <row r="366" s="20" customFormat="1" x14ac:dyDescent="0.2"/>
    <row r="367" s="20" customFormat="1" x14ac:dyDescent="0.2"/>
    <row r="368" s="20" customFormat="1" x14ac:dyDescent="0.2"/>
    <row r="369" s="20" customFormat="1" x14ac:dyDescent="0.2"/>
    <row r="370" s="20" customFormat="1" x14ac:dyDescent="0.2"/>
    <row r="371" s="20" customFormat="1" x14ac:dyDescent="0.2"/>
    <row r="372" s="20" customFormat="1" x14ac:dyDescent="0.2"/>
    <row r="373" s="20" customFormat="1" x14ac:dyDescent="0.2"/>
    <row r="374" s="20" customFormat="1" x14ac:dyDescent="0.2"/>
    <row r="375" s="20" customFormat="1" x14ac:dyDescent="0.2"/>
    <row r="376" s="20" customFormat="1" x14ac:dyDescent="0.2"/>
    <row r="377" s="20" customFormat="1" x14ac:dyDescent="0.2"/>
    <row r="378" s="20" customFormat="1" x14ac:dyDescent="0.2"/>
    <row r="379" s="20" customFormat="1" x14ac:dyDescent="0.2"/>
    <row r="380" s="20" customFormat="1" x14ac:dyDescent="0.2"/>
    <row r="381" s="20" customFormat="1" x14ac:dyDescent="0.2"/>
    <row r="382" s="20" customFormat="1" x14ac:dyDescent="0.2"/>
    <row r="383" s="20" customFormat="1" x14ac:dyDescent="0.2"/>
    <row r="384" s="20" customFormat="1" x14ac:dyDescent="0.2"/>
    <row r="385" s="20" customFormat="1" x14ac:dyDescent="0.2"/>
    <row r="386" s="20" customFormat="1" x14ac:dyDescent="0.2"/>
    <row r="387" s="20" customFormat="1" x14ac:dyDescent="0.2"/>
    <row r="388" s="20" customFormat="1" x14ac:dyDescent="0.2"/>
    <row r="389" s="20" customFormat="1" x14ac:dyDescent="0.2"/>
    <row r="390" s="20" customFormat="1" x14ac:dyDescent="0.2"/>
    <row r="391" s="20" customFormat="1" x14ac:dyDescent="0.2"/>
    <row r="392" s="20" customFormat="1" x14ac:dyDescent="0.2"/>
    <row r="393" s="20" customFormat="1" x14ac:dyDescent="0.2"/>
    <row r="394" s="20" customFormat="1" x14ac:dyDescent="0.2"/>
    <row r="395" s="20" customFormat="1" x14ac:dyDescent="0.2"/>
    <row r="396" s="20" customFormat="1" x14ac:dyDescent="0.2"/>
    <row r="397" s="20" customFormat="1" x14ac:dyDescent="0.2"/>
    <row r="398" s="20" customFormat="1" x14ac:dyDescent="0.2"/>
    <row r="399" s="20" customFormat="1" x14ac:dyDescent="0.2"/>
    <row r="400" s="20" customFormat="1" x14ac:dyDescent="0.2"/>
    <row r="401" s="20" customFormat="1" x14ac:dyDescent="0.2"/>
    <row r="402" s="20" customFormat="1" x14ac:dyDescent="0.2"/>
    <row r="403" s="20" customFormat="1" x14ac:dyDescent="0.2"/>
    <row r="404" s="20" customFormat="1" x14ac:dyDescent="0.2"/>
    <row r="405" s="20" customFormat="1" x14ac:dyDescent="0.2"/>
    <row r="406" s="20" customFormat="1" x14ac:dyDescent="0.2"/>
    <row r="407" s="20" customFormat="1" x14ac:dyDescent="0.2"/>
    <row r="408" s="20" customFormat="1" x14ac:dyDescent="0.2"/>
    <row r="409" s="20" customFormat="1" x14ac:dyDescent="0.2"/>
    <row r="410" s="20" customFormat="1" x14ac:dyDescent="0.2"/>
    <row r="411" s="20" customFormat="1" x14ac:dyDescent="0.2"/>
    <row r="412" s="20" customFormat="1" x14ac:dyDescent="0.2"/>
    <row r="413" s="20" customFormat="1" x14ac:dyDescent="0.2"/>
    <row r="414" s="20" customFormat="1" x14ac:dyDescent="0.2"/>
    <row r="415" s="20" customFormat="1" x14ac:dyDescent="0.2"/>
    <row r="416" s="20" customFormat="1" x14ac:dyDescent="0.2"/>
    <row r="417" s="20" customFormat="1" x14ac:dyDescent="0.2"/>
    <row r="418" s="20" customFormat="1" x14ac:dyDescent="0.2"/>
    <row r="419" s="20" customFormat="1" x14ac:dyDescent="0.2"/>
    <row r="420" s="20" customFormat="1" x14ac:dyDescent="0.2"/>
    <row r="421" s="20" customFormat="1" x14ac:dyDescent="0.2"/>
    <row r="422" s="20" customFormat="1" x14ac:dyDescent="0.2"/>
    <row r="423" s="20" customFormat="1" x14ac:dyDescent="0.2"/>
    <row r="424" s="20" customFormat="1" x14ac:dyDescent="0.2"/>
    <row r="425" s="20" customFormat="1" x14ac:dyDescent="0.2"/>
    <row r="426" s="20" customFormat="1" x14ac:dyDescent="0.2"/>
    <row r="427" s="20" customFormat="1" x14ac:dyDescent="0.2"/>
    <row r="428" s="20" customFormat="1" x14ac:dyDescent="0.2"/>
    <row r="429" s="20" customFormat="1" x14ac:dyDescent="0.2"/>
    <row r="430" s="20" customFormat="1" x14ac:dyDescent="0.2"/>
    <row r="431" s="20" customFormat="1" x14ac:dyDescent="0.2"/>
    <row r="432" s="20" customFormat="1" x14ac:dyDescent="0.2"/>
    <row r="433" s="20" customFormat="1" x14ac:dyDescent="0.2"/>
    <row r="434" s="20" customFormat="1" x14ac:dyDescent="0.2"/>
    <row r="435" s="20" customFormat="1" x14ac:dyDescent="0.2"/>
    <row r="436" s="20" customFormat="1" x14ac:dyDescent="0.2"/>
    <row r="437" s="20" customFormat="1" x14ac:dyDescent="0.2"/>
    <row r="438" s="20" customFormat="1" x14ac:dyDescent="0.2"/>
    <row r="439" s="20" customFormat="1" x14ac:dyDescent="0.2"/>
    <row r="440" s="20" customFormat="1" x14ac:dyDescent="0.2"/>
    <row r="441" s="20" customFormat="1" x14ac:dyDescent="0.2"/>
    <row r="442" s="20" customFormat="1" x14ac:dyDescent="0.2"/>
    <row r="443" s="20" customFormat="1" x14ac:dyDescent="0.2"/>
    <row r="444" s="20" customFormat="1" x14ac:dyDescent="0.2"/>
    <row r="445" s="20" customFormat="1" x14ac:dyDescent="0.2"/>
    <row r="446" s="20" customFormat="1" x14ac:dyDescent="0.2"/>
    <row r="447" s="20" customFormat="1" x14ac:dyDescent="0.2"/>
    <row r="448" s="20" customFormat="1" x14ac:dyDescent="0.2"/>
    <row r="449" s="20" customFormat="1" x14ac:dyDescent="0.2"/>
    <row r="450" s="20" customFormat="1" x14ac:dyDescent="0.2"/>
    <row r="451" s="20" customFormat="1" x14ac:dyDescent="0.2"/>
    <row r="452" s="20" customFormat="1" x14ac:dyDescent="0.2"/>
    <row r="453" s="20" customFormat="1" x14ac:dyDescent="0.2"/>
    <row r="454" s="20" customFormat="1" x14ac:dyDescent="0.2"/>
    <row r="455" s="20" customFormat="1" x14ac:dyDescent="0.2"/>
    <row r="456" s="20" customFormat="1" x14ac:dyDescent="0.2"/>
    <row r="457" s="20" customFormat="1" x14ac:dyDescent="0.2"/>
    <row r="458" s="20" customFormat="1" x14ac:dyDescent="0.2"/>
    <row r="459" s="20" customFormat="1" x14ac:dyDescent="0.2"/>
    <row r="460" s="20" customFormat="1" x14ac:dyDescent="0.2"/>
    <row r="461" s="20" customFormat="1" x14ac:dyDescent="0.2"/>
    <row r="462" s="20" customFormat="1" x14ac:dyDescent="0.2"/>
    <row r="463" s="20" customFormat="1" x14ac:dyDescent="0.2"/>
    <row r="464" s="20" customFormat="1" x14ac:dyDescent="0.2"/>
    <row r="465" s="20" customFormat="1" x14ac:dyDescent="0.2"/>
    <row r="466" s="20" customFormat="1" x14ac:dyDescent="0.2"/>
    <row r="467" s="20" customFormat="1" x14ac:dyDescent="0.2"/>
    <row r="468" s="20" customFormat="1" x14ac:dyDescent="0.2"/>
    <row r="469" s="20" customFormat="1" x14ac:dyDescent="0.2"/>
    <row r="470" s="20" customFormat="1" x14ac:dyDescent="0.2"/>
    <row r="471" s="20" customFormat="1" x14ac:dyDescent="0.2"/>
    <row r="472" s="20" customFormat="1" x14ac:dyDescent="0.2"/>
    <row r="473" s="20" customFormat="1" x14ac:dyDescent="0.2"/>
    <row r="474" s="20" customFormat="1" x14ac:dyDescent="0.2"/>
    <row r="475" s="20" customFormat="1" x14ac:dyDescent="0.2"/>
    <row r="476" s="20" customFormat="1" x14ac:dyDescent="0.2"/>
    <row r="477" s="20" customFormat="1" x14ac:dyDescent="0.2"/>
    <row r="478" s="20" customFormat="1" x14ac:dyDescent="0.2"/>
    <row r="479" s="20" customFormat="1" x14ac:dyDescent="0.2"/>
    <row r="480" s="20" customFormat="1" x14ac:dyDescent="0.2"/>
    <row r="481" s="20" customFormat="1" x14ac:dyDescent="0.2"/>
    <row r="482" s="20" customFormat="1" x14ac:dyDescent="0.2"/>
    <row r="483" s="20" customFormat="1" x14ac:dyDescent="0.2"/>
    <row r="484" s="20" customFormat="1" x14ac:dyDescent="0.2"/>
    <row r="485" s="20" customFormat="1" x14ac:dyDescent="0.2"/>
    <row r="486" s="20" customFormat="1" x14ac:dyDescent="0.2"/>
    <row r="487" s="20" customFormat="1" x14ac:dyDescent="0.2"/>
    <row r="488" s="20" customFormat="1" x14ac:dyDescent="0.2"/>
    <row r="489" s="20" customFormat="1" x14ac:dyDescent="0.2"/>
    <row r="490" s="20" customFormat="1" x14ac:dyDescent="0.2"/>
    <row r="491" s="20" customFormat="1" x14ac:dyDescent="0.2"/>
    <row r="492" s="20" customFormat="1" x14ac:dyDescent="0.2"/>
    <row r="493" s="20" customFormat="1" x14ac:dyDescent="0.2"/>
    <row r="494" s="20" customFormat="1" x14ac:dyDescent="0.2"/>
    <row r="495" s="20" customFormat="1" x14ac:dyDescent="0.2"/>
    <row r="496" s="20" customFormat="1" x14ac:dyDescent="0.2"/>
    <row r="497" s="20" customFormat="1" x14ac:dyDescent="0.2"/>
    <row r="498" s="20" customFormat="1" x14ac:dyDescent="0.2"/>
    <row r="499" s="20" customFormat="1" x14ac:dyDescent="0.2"/>
    <row r="500" s="20" customFormat="1" x14ac:dyDescent="0.2"/>
    <row r="501" s="20" customFormat="1" x14ac:dyDescent="0.2"/>
    <row r="502" s="20" customFormat="1" x14ac:dyDescent="0.2"/>
    <row r="503" s="20" customFormat="1" x14ac:dyDescent="0.2"/>
    <row r="504" s="20" customFormat="1" x14ac:dyDescent="0.2"/>
    <row r="505" s="20" customFormat="1" x14ac:dyDescent="0.2"/>
    <row r="506" s="20" customFormat="1" x14ac:dyDescent="0.2"/>
    <row r="507" s="20" customFormat="1" x14ac:dyDescent="0.2"/>
    <row r="508" s="20" customFormat="1" x14ac:dyDescent="0.2"/>
    <row r="509" s="20" customFormat="1" x14ac:dyDescent="0.2"/>
    <row r="510" s="20" customFormat="1" x14ac:dyDescent="0.2"/>
    <row r="511" s="20" customFormat="1" x14ac:dyDescent="0.2"/>
    <row r="512" s="20" customFormat="1" x14ac:dyDescent="0.2"/>
    <row r="513" s="20" customFormat="1" x14ac:dyDescent="0.2"/>
    <row r="514" s="20" customFormat="1" x14ac:dyDescent="0.2"/>
    <row r="515" s="20" customFormat="1" x14ac:dyDescent="0.2"/>
    <row r="516" s="20" customFormat="1" x14ac:dyDescent="0.2"/>
    <row r="517" s="20" customFormat="1" x14ac:dyDescent="0.2"/>
    <row r="518" s="20" customFormat="1" x14ac:dyDescent="0.2"/>
    <row r="519" s="20" customFormat="1" x14ac:dyDescent="0.2"/>
    <row r="520" s="20" customFormat="1" x14ac:dyDescent="0.2"/>
    <row r="521" s="20" customFormat="1" x14ac:dyDescent="0.2"/>
    <row r="522" s="20" customFormat="1" x14ac:dyDescent="0.2"/>
    <row r="523" s="20" customFormat="1" x14ac:dyDescent="0.2"/>
    <row r="524" s="20" customFormat="1" x14ac:dyDescent="0.2"/>
    <row r="525" s="20" customFormat="1" x14ac:dyDescent="0.2"/>
    <row r="526" s="20" customFormat="1" x14ac:dyDescent="0.2"/>
    <row r="527" s="20" customFormat="1" x14ac:dyDescent="0.2"/>
    <row r="528" s="20" customFormat="1" x14ac:dyDescent="0.2"/>
    <row r="529" s="20" customFormat="1" x14ac:dyDescent="0.2"/>
    <row r="530" s="20" customFormat="1" x14ac:dyDescent="0.2"/>
    <row r="531" s="20" customFormat="1" x14ac:dyDescent="0.2"/>
    <row r="532" s="20" customFormat="1" x14ac:dyDescent="0.2"/>
    <row r="533" s="20" customFormat="1" x14ac:dyDescent="0.2"/>
    <row r="534" s="20" customFormat="1" x14ac:dyDescent="0.2"/>
    <row r="535" s="20" customFormat="1" x14ac:dyDescent="0.2"/>
    <row r="536" s="20" customFormat="1" x14ac:dyDescent="0.2"/>
    <row r="537" s="20" customFormat="1" x14ac:dyDescent="0.2"/>
    <row r="538" s="20" customFormat="1" x14ac:dyDescent="0.2"/>
    <row r="539" s="20" customFormat="1" x14ac:dyDescent="0.2"/>
    <row r="540" s="20" customFormat="1" x14ac:dyDescent="0.2"/>
    <row r="541" s="20" customFormat="1" x14ac:dyDescent="0.2"/>
    <row r="542" s="20" customFormat="1" x14ac:dyDescent="0.2"/>
    <row r="543" s="20" customFormat="1" x14ac:dyDescent="0.2"/>
    <row r="544" s="20" customFormat="1" x14ac:dyDescent="0.2"/>
    <row r="545" s="20" customFormat="1" x14ac:dyDescent="0.2"/>
    <row r="546" s="20" customFormat="1" x14ac:dyDescent="0.2"/>
    <row r="547" s="20" customFormat="1" x14ac:dyDescent="0.2"/>
    <row r="548" s="20" customFormat="1" x14ac:dyDescent="0.2"/>
    <row r="549" s="20" customFormat="1" x14ac:dyDescent="0.2"/>
    <row r="550" s="20" customFormat="1" x14ac:dyDescent="0.2"/>
    <row r="551" s="20" customFormat="1" x14ac:dyDescent="0.2"/>
    <row r="552" s="20" customFormat="1" x14ac:dyDescent="0.2"/>
    <row r="553" s="20" customFormat="1" x14ac:dyDescent="0.2"/>
    <row r="554" s="20" customFormat="1" x14ac:dyDescent="0.2"/>
    <row r="555" s="20" customFormat="1" x14ac:dyDescent="0.2"/>
    <row r="556" s="20" customFormat="1" x14ac:dyDescent="0.2"/>
    <row r="557" s="20" customFormat="1" x14ac:dyDescent="0.2"/>
    <row r="558" s="20" customFormat="1" x14ac:dyDescent="0.2"/>
    <row r="559" s="20" customFormat="1" x14ac:dyDescent="0.2"/>
    <row r="560" s="20" customFormat="1" x14ac:dyDescent="0.2"/>
    <row r="561" s="20" customFormat="1" x14ac:dyDescent="0.2"/>
    <row r="562" s="20" customFormat="1" x14ac:dyDescent="0.2"/>
    <row r="563" s="20" customFormat="1" x14ac:dyDescent="0.2"/>
    <row r="564" s="20" customFormat="1" x14ac:dyDescent="0.2"/>
    <row r="565" s="20" customFormat="1" x14ac:dyDescent="0.2"/>
    <row r="566" s="20" customFormat="1" x14ac:dyDescent="0.2"/>
    <row r="567" s="20" customFormat="1" x14ac:dyDescent="0.2"/>
    <row r="568" s="20" customFormat="1" x14ac:dyDescent="0.2"/>
    <row r="569" s="20" customFormat="1" x14ac:dyDescent="0.2"/>
    <row r="570" s="20" customFormat="1" x14ac:dyDescent="0.2"/>
    <row r="571" s="20" customFormat="1" x14ac:dyDescent="0.2"/>
    <row r="572" s="20" customFormat="1" x14ac:dyDescent="0.2"/>
    <row r="573" s="20" customFormat="1" x14ac:dyDescent="0.2"/>
    <row r="574" s="20" customFormat="1" x14ac:dyDescent="0.2"/>
    <row r="575" s="20" customFormat="1" x14ac:dyDescent="0.2"/>
    <row r="576" s="20" customFormat="1" x14ac:dyDescent="0.2"/>
    <row r="577" s="20" customFormat="1" x14ac:dyDescent="0.2"/>
    <row r="578" s="20" customFormat="1" x14ac:dyDescent="0.2"/>
    <row r="579" s="20" customFormat="1" x14ac:dyDescent="0.2"/>
    <row r="580" s="20" customFormat="1" x14ac:dyDescent="0.2"/>
    <row r="581" s="20" customFormat="1" x14ac:dyDescent="0.2"/>
    <row r="582" s="20" customFormat="1" x14ac:dyDescent="0.2"/>
    <row r="583" s="20" customFormat="1" x14ac:dyDescent="0.2"/>
    <row r="584" s="20" customFormat="1" x14ac:dyDescent="0.2"/>
    <row r="585" s="20" customFormat="1" x14ac:dyDescent="0.2"/>
    <row r="586" s="20" customFormat="1" x14ac:dyDescent="0.2"/>
    <row r="587" s="20" customFormat="1" x14ac:dyDescent="0.2"/>
    <row r="588" s="20" customFormat="1" x14ac:dyDescent="0.2"/>
    <row r="589" s="20" customFormat="1" x14ac:dyDescent="0.2"/>
    <row r="590" s="20" customFormat="1" x14ac:dyDescent="0.2"/>
    <row r="591" s="20" customFormat="1" x14ac:dyDescent="0.2"/>
    <row r="592" s="20" customFormat="1" x14ac:dyDescent="0.2"/>
    <row r="593" s="20" customFormat="1" x14ac:dyDescent="0.2"/>
    <row r="594" s="20" customFormat="1" x14ac:dyDescent="0.2"/>
    <row r="595" s="20" customFormat="1" x14ac:dyDescent="0.2"/>
    <row r="596" s="20" customFormat="1" x14ac:dyDescent="0.2"/>
    <row r="597" s="20" customFormat="1" x14ac:dyDescent="0.2"/>
    <row r="598" s="20" customFormat="1" x14ac:dyDescent="0.2"/>
    <row r="599" s="20" customFormat="1" x14ac:dyDescent="0.2"/>
    <row r="600" s="20" customFormat="1" x14ac:dyDescent="0.2"/>
    <row r="601" s="20" customFormat="1" x14ac:dyDescent="0.2"/>
    <row r="602" s="20" customFormat="1" x14ac:dyDescent="0.2"/>
    <row r="603" s="20" customFormat="1" x14ac:dyDescent="0.2"/>
    <row r="604" s="20" customFormat="1" x14ac:dyDescent="0.2"/>
    <row r="605" s="20" customFormat="1" x14ac:dyDescent="0.2"/>
    <row r="606" s="20" customFormat="1" x14ac:dyDescent="0.2"/>
    <row r="607" s="20" customFormat="1" x14ac:dyDescent="0.2"/>
    <row r="608" s="20" customFormat="1" x14ac:dyDescent="0.2"/>
    <row r="609" s="20" customFormat="1" x14ac:dyDescent="0.2"/>
    <row r="610" s="20" customFormat="1" x14ac:dyDescent="0.2"/>
    <row r="611" s="20" customFormat="1" x14ac:dyDescent="0.2"/>
    <row r="612" s="20" customFormat="1" x14ac:dyDescent="0.2"/>
    <row r="613" s="20" customFormat="1" x14ac:dyDescent="0.2"/>
    <row r="614" s="20" customFormat="1" x14ac:dyDescent="0.2"/>
    <row r="615" s="20" customFormat="1" x14ac:dyDescent="0.2"/>
    <row r="616" s="20" customFormat="1" x14ac:dyDescent="0.2"/>
    <row r="617" s="20" customFormat="1" x14ac:dyDescent="0.2"/>
    <row r="618" s="20" customFormat="1" x14ac:dyDescent="0.2"/>
    <row r="619" s="20" customFormat="1" x14ac:dyDescent="0.2"/>
    <row r="620" s="20" customFormat="1" x14ac:dyDescent="0.2"/>
    <row r="621" s="20" customFormat="1" x14ac:dyDescent="0.2"/>
    <row r="622" s="20" customFormat="1" x14ac:dyDescent="0.2"/>
    <row r="623" s="20" customFormat="1" x14ac:dyDescent="0.2"/>
    <row r="624" s="20" customFormat="1" x14ac:dyDescent="0.2"/>
    <row r="625" s="20" customFormat="1" x14ac:dyDescent="0.2"/>
    <row r="626" s="20" customFormat="1" x14ac:dyDescent="0.2"/>
    <row r="627" s="20" customFormat="1" x14ac:dyDescent="0.2"/>
    <row r="628" s="20" customFormat="1" x14ac:dyDescent="0.2"/>
    <row r="629" s="20" customFormat="1" x14ac:dyDescent="0.2"/>
    <row r="630" s="20" customFormat="1" x14ac:dyDescent="0.2"/>
    <row r="631" s="20" customFormat="1" x14ac:dyDescent="0.2"/>
    <row r="632" s="20" customFormat="1" x14ac:dyDescent="0.2"/>
    <row r="633" s="20" customFormat="1" x14ac:dyDescent="0.2"/>
    <row r="634" s="20" customFormat="1" x14ac:dyDescent="0.2"/>
    <row r="635" s="20" customFormat="1" x14ac:dyDescent="0.2"/>
    <row r="636" s="20" customFormat="1" x14ac:dyDescent="0.2"/>
    <row r="637" s="20" customFormat="1" x14ac:dyDescent="0.2"/>
    <row r="638" s="20" customFormat="1" x14ac:dyDescent="0.2"/>
    <row r="639" s="20" customFormat="1" x14ac:dyDescent="0.2"/>
    <row r="640" s="20" customFormat="1" x14ac:dyDescent="0.2"/>
    <row r="641" s="20" customFormat="1" x14ac:dyDescent="0.2"/>
    <row r="642" s="20" customFormat="1" x14ac:dyDescent="0.2"/>
    <row r="643" s="20" customFormat="1" x14ac:dyDescent="0.2"/>
    <row r="644" s="20" customFormat="1" x14ac:dyDescent="0.2"/>
    <row r="645" s="20" customFormat="1" x14ac:dyDescent="0.2"/>
    <row r="646" s="20" customFormat="1" x14ac:dyDescent="0.2"/>
    <row r="647" s="20" customFormat="1" x14ac:dyDescent="0.2"/>
    <row r="648" s="20" customFormat="1" x14ac:dyDescent="0.2"/>
    <row r="649" s="20" customFormat="1" x14ac:dyDescent="0.2"/>
    <row r="650" s="20" customFormat="1" x14ac:dyDescent="0.2"/>
    <row r="651" s="20" customFormat="1" x14ac:dyDescent="0.2"/>
    <row r="652" s="20" customFormat="1" x14ac:dyDescent="0.2"/>
    <row r="653" s="20" customFormat="1" x14ac:dyDescent="0.2"/>
    <row r="654" s="20" customFormat="1" x14ac:dyDescent="0.2"/>
    <row r="655" s="20" customFormat="1" x14ac:dyDescent="0.2"/>
    <row r="656" s="20" customFormat="1" x14ac:dyDescent="0.2"/>
    <row r="657" s="20" customFormat="1" x14ac:dyDescent="0.2"/>
    <row r="658" s="20" customFormat="1" x14ac:dyDescent="0.2"/>
    <row r="659" s="20" customFormat="1" x14ac:dyDescent="0.2"/>
    <row r="660" s="20" customFormat="1" x14ac:dyDescent="0.2"/>
    <row r="661" s="20" customFormat="1" x14ac:dyDescent="0.2"/>
    <row r="662" s="20" customFormat="1" x14ac:dyDescent="0.2"/>
    <row r="663" s="20" customFormat="1" x14ac:dyDescent="0.2"/>
    <row r="664" s="20" customFormat="1" x14ac:dyDescent="0.2"/>
    <row r="665" s="20" customFormat="1" x14ac:dyDescent="0.2"/>
    <row r="666" s="20" customFormat="1" x14ac:dyDescent="0.2"/>
    <row r="667" s="20" customFormat="1" x14ac:dyDescent="0.2"/>
    <row r="668" s="20" customFormat="1" x14ac:dyDescent="0.2"/>
    <row r="669" s="20" customFormat="1" x14ac:dyDescent="0.2"/>
    <row r="670" s="20" customFormat="1" x14ac:dyDescent="0.2"/>
    <row r="671" s="20" customFormat="1" x14ac:dyDescent="0.2"/>
    <row r="672" s="20" customFormat="1" x14ac:dyDescent="0.2"/>
    <row r="673" s="20" customFormat="1" x14ac:dyDescent="0.2"/>
    <row r="674" s="20" customFormat="1" x14ac:dyDescent="0.2"/>
    <row r="675" s="20" customFormat="1" x14ac:dyDescent="0.2"/>
    <row r="676" s="20" customFormat="1" x14ac:dyDescent="0.2"/>
    <row r="677" s="20" customFormat="1" x14ac:dyDescent="0.2"/>
    <row r="678" s="20" customFormat="1" x14ac:dyDescent="0.2"/>
    <row r="679" s="20" customFormat="1" x14ac:dyDescent="0.2"/>
    <row r="680" s="20" customFormat="1" x14ac:dyDescent="0.2"/>
    <row r="681" s="20" customFormat="1" x14ac:dyDescent="0.2"/>
    <row r="682" s="20" customFormat="1" x14ac:dyDescent="0.2"/>
    <row r="683" s="20" customFormat="1" x14ac:dyDescent="0.2"/>
    <row r="684" s="20" customFormat="1" x14ac:dyDescent="0.2"/>
    <row r="685" s="20" customFormat="1" x14ac:dyDescent="0.2"/>
    <row r="686" s="20" customFormat="1" x14ac:dyDescent="0.2"/>
    <row r="687" s="20" customFormat="1" x14ac:dyDescent="0.2"/>
    <row r="688" s="20" customFormat="1" x14ac:dyDescent="0.2"/>
    <row r="689" s="20" customFormat="1" x14ac:dyDescent="0.2"/>
    <row r="690" s="20" customFormat="1" x14ac:dyDescent="0.2"/>
    <row r="691" s="20" customFormat="1" x14ac:dyDescent="0.2"/>
    <row r="692" s="20" customFormat="1" x14ac:dyDescent="0.2"/>
    <row r="693" s="20" customFormat="1" x14ac:dyDescent="0.2"/>
    <row r="694" s="20" customFormat="1" x14ac:dyDescent="0.2"/>
    <row r="695" s="20" customFormat="1" x14ac:dyDescent="0.2"/>
    <row r="696" s="20" customFormat="1" x14ac:dyDescent="0.2"/>
    <row r="697" s="20" customFormat="1" x14ac:dyDescent="0.2"/>
    <row r="698" s="20" customFormat="1" x14ac:dyDescent="0.2"/>
    <row r="699" s="20" customFormat="1" x14ac:dyDescent="0.2"/>
    <row r="700" s="20" customFormat="1" x14ac:dyDescent="0.2"/>
    <row r="701" s="20" customFormat="1" x14ac:dyDescent="0.2"/>
    <row r="702" s="20" customFormat="1" x14ac:dyDescent="0.2"/>
    <row r="703" s="20" customFormat="1" x14ac:dyDescent="0.2"/>
    <row r="704" s="20" customFormat="1" x14ac:dyDescent="0.2"/>
    <row r="705" s="20" customFormat="1" x14ac:dyDescent="0.2"/>
    <row r="706" s="20" customFormat="1" x14ac:dyDescent="0.2"/>
    <row r="707" s="20" customFormat="1" x14ac:dyDescent="0.2"/>
    <row r="708" s="20" customFormat="1" x14ac:dyDescent="0.2"/>
    <row r="709" s="20" customFormat="1" x14ac:dyDescent="0.2"/>
    <row r="710" s="20" customFormat="1" x14ac:dyDescent="0.2"/>
    <row r="711" s="20" customFormat="1" x14ac:dyDescent="0.2"/>
    <row r="712" s="20" customFormat="1" x14ac:dyDescent="0.2"/>
    <row r="713" s="20" customFormat="1" x14ac:dyDescent="0.2"/>
    <row r="714" s="20" customFormat="1" x14ac:dyDescent="0.2"/>
    <row r="715" s="20" customFormat="1" x14ac:dyDescent="0.2"/>
    <row r="716" s="20" customFormat="1" x14ac:dyDescent="0.2"/>
    <row r="717" s="20" customFormat="1" x14ac:dyDescent="0.2"/>
    <row r="718" s="20" customFormat="1" x14ac:dyDescent="0.2"/>
    <row r="719" s="20" customFormat="1" x14ac:dyDescent="0.2"/>
    <row r="720" s="20" customFormat="1" x14ac:dyDescent="0.2"/>
    <row r="721" s="20" customFormat="1" x14ac:dyDescent="0.2"/>
    <row r="722" s="20" customFormat="1" x14ac:dyDescent="0.2"/>
    <row r="723" s="20" customFormat="1" x14ac:dyDescent="0.2"/>
    <row r="724" s="20" customFormat="1" x14ac:dyDescent="0.2"/>
    <row r="725" s="20" customFormat="1" x14ac:dyDescent="0.2"/>
    <row r="726" s="20" customFormat="1" x14ac:dyDescent="0.2"/>
    <row r="727" s="20" customFormat="1" x14ac:dyDescent="0.2"/>
    <row r="728" s="20" customFormat="1" x14ac:dyDescent="0.2"/>
    <row r="729" s="20" customFormat="1" x14ac:dyDescent="0.2"/>
    <row r="730" s="20" customFormat="1" x14ac:dyDescent="0.2"/>
    <row r="731" s="20" customFormat="1" x14ac:dyDescent="0.2"/>
    <row r="732" s="20" customFormat="1" x14ac:dyDescent="0.2"/>
    <row r="733" s="20" customFormat="1" x14ac:dyDescent="0.2"/>
    <row r="734" s="20" customFormat="1" x14ac:dyDescent="0.2"/>
    <row r="735" s="20" customFormat="1" x14ac:dyDescent="0.2"/>
    <row r="736" s="20" customFormat="1" x14ac:dyDescent="0.2"/>
    <row r="737" s="20" customFormat="1" x14ac:dyDescent="0.2"/>
    <row r="738" s="20" customFormat="1" x14ac:dyDescent="0.2"/>
    <row r="739" s="20" customFormat="1" x14ac:dyDescent="0.2"/>
    <row r="740" s="20" customFormat="1" x14ac:dyDescent="0.2"/>
    <row r="741" s="20" customFormat="1" x14ac:dyDescent="0.2"/>
    <row r="742" s="20" customFormat="1" x14ac:dyDescent="0.2"/>
    <row r="743" s="20" customFormat="1" x14ac:dyDescent="0.2"/>
    <row r="744" s="20" customFormat="1" x14ac:dyDescent="0.2"/>
    <row r="745" s="20" customFormat="1" x14ac:dyDescent="0.2"/>
    <row r="746" s="20" customFormat="1" x14ac:dyDescent="0.2"/>
    <row r="747" s="20" customFormat="1" x14ac:dyDescent="0.2"/>
    <row r="748" s="20" customFormat="1" x14ac:dyDescent="0.2"/>
    <row r="749" s="20" customFormat="1" x14ac:dyDescent="0.2"/>
    <row r="750" s="20" customFormat="1" x14ac:dyDescent="0.2"/>
    <row r="751" s="20" customFormat="1" x14ac:dyDescent="0.2"/>
    <row r="752" s="20" customFormat="1" x14ac:dyDescent="0.2"/>
    <row r="753" s="20" customFormat="1" x14ac:dyDescent="0.2"/>
    <row r="754" s="20" customFormat="1" x14ac:dyDescent="0.2"/>
    <row r="755" s="20" customFormat="1" x14ac:dyDescent="0.2"/>
    <row r="756" s="20" customFormat="1" x14ac:dyDescent="0.2"/>
    <row r="757" s="20" customFormat="1" x14ac:dyDescent="0.2"/>
    <row r="758" s="20" customFormat="1" x14ac:dyDescent="0.2"/>
    <row r="759" s="20" customFormat="1" x14ac:dyDescent="0.2"/>
    <row r="760" s="20" customFormat="1" x14ac:dyDescent="0.2"/>
    <row r="761" s="20" customFormat="1" x14ac:dyDescent="0.2"/>
    <row r="762" s="20" customFormat="1" x14ac:dyDescent="0.2"/>
    <row r="763" s="20" customFormat="1" x14ac:dyDescent="0.2"/>
    <row r="764" s="20" customFormat="1" x14ac:dyDescent="0.2"/>
    <row r="765" s="20" customFormat="1" x14ac:dyDescent="0.2"/>
    <row r="766" s="20" customFormat="1" x14ac:dyDescent="0.2"/>
    <row r="767" s="20" customFormat="1" x14ac:dyDescent="0.2"/>
    <row r="768" s="20" customFormat="1" x14ac:dyDescent="0.2"/>
    <row r="769" s="20" customFormat="1" x14ac:dyDescent="0.2"/>
    <row r="770" s="20" customFormat="1" x14ac:dyDescent="0.2"/>
    <row r="771" s="20" customFormat="1" x14ac:dyDescent="0.2"/>
    <row r="772" s="20" customFormat="1" x14ac:dyDescent="0.2"/>
    <row r="773" s="20" customFormat="1" x14ac:dyDescent="0.2"/>
    <row r="774" s="20" customFormat="1" x14ac:dyDescent="0.2"/>
    <row r="775" s="20" customFormat="1" x14ac:dyDescent="0.2"/>
    <row r="776" s="20" customFormat="1" x14ac:dyDescent="0.2"/>
    <row r="777" s="20" customFormat="1" x14ac:dyDescent="0.2"/>
    <row r="778" s="20" customFormat="1" x14ac:dyDescent="0.2"/>
    <row r="779" s="20" customFormat="1" x14ac:dyDescent="0.2"/>
    <row r="780" s="20" customFormat="1" x14ac:dyDescent="0.2"/>
    <row r="781" s="20" customFormat="1" x14ac:dyDescent="0.2"/>
    <row r="782" s="20" customFormat="1" x14ac:dyDescent="0.2"/>
    <row r="783" s="20" customFormat="1" x14ac:dyDescent="0.2"/>
    <row r="784" s="20" customFormat="1" x14ac:dyDescent="0.2"/>
    <row r="785" s="20" customFormat="1" x14ac:dyDescent="0.2"/>
    <row r="786" s="20" customFormat="1" x14ac:dyDescent="0.2"/>
    <row r="787" s="20" customFormat="1" x14ac:dyDescent="0.2"/>
    <row r="788" s="20" customFormat="1" x14ac:dyDescent="0.2"/>
    <row r="789" s="20" customFormat="1" x14ac:dyDescent="0.2"/>
    <row r="790" s="20" customFormat="1" x14ac:dyDescent="0.2"/>
    <row r="791" s="20" customFormat="1" x14ac:dyDescent="0.2"/>
    <row r="792" s="20" customFormat="1" x14ac:dyDescent="0.2"/>
    <row r="793" s="20" customFormat="1" x14ac:dyDescent="0.2"/>
    <row r="794" s="20" customFormat="1" x14ac:dyDescent="0.2"/>
    <row r="795" s="20" customFormat="1" x14ac:dyDescent="0.2"/>
    <row r="796" s="20" customFormat="1" x14ac:dyDescent="0.2"/>
    <row r="797" s="20" customFormat="1" x14ac:dyDescent="0.2"/>
    <row r="798" s="20" customFormat="1" x14ac:dyDescent="0.2"/>
    <row r="799" s="20" customFormat="1" x14ac:dyDescent="0.2"/>
    <row r="800" s="20" customFormat="1" x14ac:dyDescent="0.2"/>
    <row r="801" s="20" customFormat="1" x14ac:dyDescent="0.2"/>
    <row r="802" s="20" customFormat="1" x14ac:dyDescent="0.2"/>
    <row r="803" s="20" customFormat="1" x14ac:dyDescent="0.2"/>
    <row r="804" s="20" customFormat="1" x14ac:dyDescent="0.2"/>
    <row r="805" s="20" customFormat="1" x14ac:dyDescent="0.2"/>
    <row r="806" s="20" customFormat="1" x14ac:dyDescent="0.2"/>
    <row r="807" s="20" customFormat="1" x14ac:dyDescent="0.2"/>
    <row r="808" s="20" customFormat="1" x14ac:dyDescent="0.2"/>
    <row r="809" s="20" customFormat="1" x14ac:dyDescent="0.2"/>
    <row r="810" s="20" customFormat="1" x14ac:dyDescent="0.2"/>
    <row r="811" s="20" customFormat="1" x14ac:dyDescent="0.2"/>
    <row r="812" s="20" customFormat="1" x14ac:dyDescent="0.2"/>
    <row r="813" s="20" customFormat="1" x14ac:dyDescent="0.2"/>
    <row r="814" s="20" customFormat="1" x14ac:dyDescent="0.2"/>
    <row r="815" s="20" customFormat="1" x14ac:dyDescent="0.2"/>
    <row r="816" s="20" customFormat="1" x14ac:dyDescent="0.2"/>
    <row r="817" s="20" customFormat="1" x14ac:dyDescent="0.2"/>
    <row r="818" s="20" customFormat="1" x14ac:dyDescent="0.2"/>
    <row r="819" s="20" customFormat="1" x14ac:dyDescent="0.2"/>
    <row r="820" s="20" customFormat="1" x14ac:dyDescent="0.2"/>
    <row r="821" s="20" customFormat="1" x14ac:dyDescent="0.2"/>
    <row r="822" s="20" customFormat="1" x14ac:dyDescent="0.2"/>
    <row r="823" s="20" customFormat="1" x14ac:dyDescent="0.2"/>
    <row r="824" s="20" customFormat="1" x14ac:dyDescent="0.2"/>
    <row r="825" s="20" customFormat="1" x14ac:dyDescent="0.2"/>
    <row r="826" s="20" customFormat="1" x14ac:dyDescent="0.2"/>
    <row r="827" s="20" customFormat="1" x14ac:dyDescent="0.2"/>
    <row r="828" s="20" customFormat="1" x14ac:dyDescent="0.2"/>
    <row r="829" s="20" customFormat="1" x14ac:dyDescent="0.2"/>
    <row r="830" s="20" customFormat="1" x14ac:dyDescent="0.2"/>
    <row r="831" s="20" customFormat="1" x14ac:dyDescent="0.2"/>
    <row r="832" s="20" customFormat="1" x14ac:dyDescent="0.2"/>
    <row r="833" s="20" customFormat="1" x14ac:dyDescent="0.2"/>
    <row r="834" s="20" customFormat="1" x14ac:dyDescent="0.2"/>
    <row r="835" s="20" customFormat="1" x14ac:dyDescent="0.2"/>
    <row r="836" s="20" customFormat="1" x14ac:dyDescent="0.2"/>
    <row r="837" s="20" customFormat="1" x14ac:dyDescent="0.2"/>
    <row r="838" s="20" customFormat="1" x14ac:dyDescent="0.2"/>
    <row r="839" s="20" customFormat="1" x14ac:dyDescent="0.2"/>
    <row r="840" s="20" customFormat="1" x14ac:dyDescent="0.2"/>
    <row r="841" s="20" customFormat="1" x14ac:dyDescent="0.2"/>
    <row r="842" s="20" customFormat="1" x14ac:dyDescent="0.2"/>
    <row r="843" s="20" customFormat="1" x14ac:dyDescent="0.2"/>
    <row r="844" s="20" customFormat="1" x14ac:dyDescent="0.2"/>
    <row r="845" s="20" customFormat="1" x14ac:dyDescent="0.2"/>
    <row r="846" s="20" customFormat="1" x14ac:dyDescent="0.2"/>
    <row r="847" s="20" customFormat="1" x14ac:dyDescent="0.2"/>
    <row r="848" s="20" customFormat="1" x14ac:dyDescent="0.2"/>
    <row r="849" s="20" customFormat="1" x14ac:dyDescent="0.2"/>
    <row r="850" s="20" customFormat="1" x14ac:dyDescent="0.2"/>
    <row r="851" s="20" customFormat="1" x14ac:dyDescent="0.2"/>
    <row r="852" s="20" customFormat="1" x14ac:dyDescent="0.2"/>
    <row r="853" s="20" customFormat="1" x14ac:dyDescent="0.2"/>
    <row r="854" s="20" customFormat="1" x14ac:dyDescent="0.2"/>
    <row r="855" s="20" customFormat="1" x14ac:dyDescent="0.2"/>
    <row r="856" s="20" customFormat="1" x14ac:dyDescent="0.2"/>
    <row r="857" s="20" customFormat="1" x14ac:dyDescent="0.2"/>
    <row r="858" s="20" customFormat="1" x14ac:dyDescent="0.2"/>
    <row r="859" s="20" customFormat="1" x14ac:dyDescent="0.2"/>
    <row r="860" s="20" customFormat="1" x14ac:dyDescent="0.2"/>
    <row r="861" s="20" customFormat="1" x14ac:dyDescent="0.2"/>
    <row r="862" s="20" customFormat="1" x14ac:dyDescent="0.2"/>
    <row r="863" s="20" customFormat="1" x14ac:dyDescent="0.2"/>
    <row r="864" s="20" customFormat="1" x14ac:dyDescent="0.2"/>
    <row r="865" s="20" customFormat="1" x14ac:dyDescent="0.2"/>
    <row r="866" s="20" customFormat="1" x14ac:dyDescent="0.2"/>
    <row r="867" s="20" customFormat="1" x14ac:dyDescent="0.2"/>
    <row r="868" s="20" customFormat="1" x14ac:dyDescent="0.2"/>
    <row r="869" s="20" customFormat="1" x14ac:dyDescent="0.2"/>
    <row r="870" s="20" customFormat="1" x14ac:dyDescent="0.2"/>
    <row r="871" s="20" customFormat="1" x14ac:dyDescent="0.2"/>
    <row r="872" s="20" customFormat="1" x14ac:dyDescent="0.2"/>
    <row r="873" s="20" customFormat="1" x14ac:dyDescent="0.2"/>
    <row r="874" s="20" customFormat="1" x14ac:dyDescent="0.2"/>
    <row r="875" s="20" customFormat="1" x14ac:dyDescent="0.2"/>
    <row r="876" s="20" customFormat="1" x14ac:dyDescent="0.2"/>
    <row r="877" s="20" customFormat="1" x14ac:dyDescent="0.2"/>
    <row r="878" s="20" customFormat="1" x14ac:dyDescent="0.2"/>
    <row r="879" s="20" customFormat="1" x14ac:dyDescent="0.2"/>
    <row r="880" s="20" customFormat="1" x14ac:dyDescent="0.2"/>
    <row r="881" s="20" customFormat="1" x14ac:dyDescent="0.2"/>
    <row r="882" s="20" customFormat="1" x14ac:dyDescent="0.2"/>
    <row r="883" s="20" customFormat="1" x14ac:dyDescent="0.2"/>
    <row r="884" s="20" customFormat="1" x14ac:dyDescent="0.2"/>
    <row r="885" s="20" customFormat="1" x14ac:dyDescent="0.2"/>
    <row r="886" s="20" customFormat="1" x14ac:dyDescent="0.2"/>
    <row r="887" s="20" customFormat="1" x14ac:dyDescent="0.2"/>
    <row r="888" s="20" customFormat="1" x14ac:dyDescent="0.2"/>
    <row r="889" s="20" customFormat="1" x14ac:dyDescent="0.2"/>
    <row r="890" s="20" customFormat="1" x14ac:dyDescent="0.2"/>
    <row r="891" s="20" customFormat="1" x14ac:dyDescent="0.2"/>
    <row r="892" s="20" customFormat="1" x14ac:dyDescent="0.2"/>
    <row r="893" s="20" customFormat="1" x14ac:dyDescent="0.2"/>
    <row r="894" s="20" customFormat="1" x14ac:dyDescent="0.2"/>
    <row r="895" s="20" customFormat="1" x14ac:dyDescent="0.2"/>
    <row r="896" s="20" customFormat="1" x14ac:dyDescent="0.2"/>
    <row r="897" s="20" customFormat="1" x14ac:dyDescent="0.2"/>
    <row r="898" s="20" customFormat="1" x14ac:dyDescent="0.2"/>
    <row r="899" s="20" customFormat="1" x14ac:dyDescent="0.2"/>
    <row r="900" s="20" customFormat="1" x14ac:dyDescent="0.2"/>
    <row r="901" s="20" customFormat="1" x14ac:dyDescent="0.2"/>
    <row r="902" s="20" customFormat="1" x14ac:dyDescent="0.2"/>
    <row r="903" s="20" customFormat="1" x14ac:dyDescent="0.2"/>
    <row r="904" s="20" customFormat="1" x14ac:dyDescent="0.2"/>
    <row r="905" s="20" customFormat="1" x14ac:dyDescent="0.2"/>
    <row r="906" s="20" customFormat="1" x14ac:dyDescent="0.2"/>
    <row r="907" s="20" customFormat="1" x14ac:dyDescent="0.2"/>
    <row r="908" s="20" customFormat="1" x14ac:dyDescent="0.2"/>
    <row r="909" s="20" customFormat="1" x14ac:dyDescent="0.2"/>
    <row r="910" s="20" customFormat="1" x14ac:dyDescent="0.2"/>
    <row r="911" s="20" customFormat="1" x14ac:dyDescent="0.2"/>
    <row r="912" s="20" customFormat="1" x14ac:dyDescent="0.2"/>
    <row r="913" s="20" customFormat="1" x14ac:dyDescent="0.2"/>
    <row r="914" s="20" customFormat="1" x14ac:dyDescent="0.2"/>
    <row r="915" s="20" customFormat="1" x14ac:dyDescent="0.2"/>
    <row r="916" s="20" customFormat="1" x14ac:dyDescent="0.2"/>
    <row r="917" s="20" customFormat="1" x14ac:dyDescent="0.2"/>
    <row r="918" s="20" customFormat="1" x14ac:dyDescent="0.2"/>
    <row r="919" s="20" customFormat="1" x14ac:dyDescent="0.2"/>
    <row r="920" s="20" customFormat="1" x14ac:dyDescent="0.2"/>
    <row r="921" s="20" customFormat="1" x14ac:dyDescent="0.2"/>
    <row r="922" s="20" customFormat="1" x14ac:dyDescent="0.2"/>
    <row r="923" s="20" customFormat="1" x14ac:dyDescent="0.2"/>
    <row r="924" s="20" customFormat="1" x14ac:dyDescent="0.2"/>
    <row r="925" s="20" customFormat="1" x14ac:dyDescent="0.2"/>
    <row r="926" s="20" customFormat="1" x14ac:dyDescent="0.2"/>
    <row r="927" s="20" customFormat="1" x14ac:dyDescent="0.2"/>
    <row r="928" s="20" customFormat="1" x14ac:dyDescent="0.2"/>
    <row r="929" s="20" customFormat="1" x14ac:dyDescent="0.2"/>
    <row r="930" s="20" customFormat="1" x14ac:dyDescent="0.2"/>
    <row r="931" s="20" customFormat="1" x14ac:dyDescent="0.2"/>
    <row r="932" s="20" customFormat="1" x14ac:dyDescent="0.2"/>
    <row r="933" s="20" customFormat="1" x14ac:dyDescent="0.2"/>
    <row r="934" s="20" customFormat="1" x14ac:dyDescent="0.2"/>
    <row r="935" s="20" customFormat="1" x14ac:dyDescent="0.2"/>
    <row r="936" s="20" customFormat="1" x14ac:dyDescent="0.2"/>
    <row r="937" s="20" customFormat="1" x14ac:dyDescent="0.2"/>
    <row r="938" s="20" customFormat="1" x14ac:dyDescent="0.2"/>
    <row r="939" s="20" customFormat="1" x14ac:dyDescent="0.2"/>
    <row r="940" s="20" customFormat="1" x14ac:dyDescent="0.2"/>
    <row r="941" s="20" customFormat="1" x14ac:dyDescent="0.2"/>
    <row r="942" s="20" customFormat="1" x14ac:dyDescent="0.2"/>
    <row r="943" s="20" customFormat="1" x14ac:dyDescent="0.2"/>
    <row r="944" s="20" customFormat="1" x14ac:dyDescent="0.2"/>
    <row r="945" s="20" customFormat="1" x14ac:dyDescent="0.2"/>
    <row r="946" s="20" customFormat="1" x14ac:dyDescent="0.2"/>
    <row r="947" s="20" customFormat="1" x14ac:dyDescent="0.2"/>
    <row r="948" s="20" customFormat="1" x14ac:dyDescent="0.2"/>
    <row r="949" s="20" customFormat="1" x14ac:dyDescent="0.2"/>
    <row r="950" s="20" customFormat="1" x14ac:dyDescent="0.2"/>
    <row r="951" s="20" customFormat="1" x14ac:dyDescent="0.2"/>
    <row r="952" s="20" customFormat="1" x14ac:dyDescent="0.2"/>
    <row r="953" s="20" customFormat="1" x14ac:dyDescent="0.2"/>
    <row r="954" s="20" customFormat="1" x14ac:dyDescent="0.2"/>
    <row r="955" s="20" customFormat="1" x14ac:dyDescent="0.2"/>
    <row r="956" s="20" customFormat="1" x14ac:dyDescent="0.2"/>
    <row r="957" s="20" customFormat="1" x14ac:dyDescent="0.2"/>
    <row r="958" s="20" customFormat="1" x14ac:dyDescent="0.2"/>
    <row r="959" s="20" customFormat="1" x14ac:dyDescent="0.2"/>
    <row r="960" s="20" customFormat="1" x14ac:dyDescent="0.2"/>
    <row r="961" s="20" customFormat="1" x14ac:dyDescent="0.2"/>
    <row r="962" s="20" customFormat="1" x14ac:dyDescent="0.2"/>
    <row r="963" s="20" customFormat="1" x14ac:dyDescent="0.2"/>
    <row r="964" s="20" customFormat="1" x14ac:dyDescent="0.2"/>
    <row r="965" s="20" customFormat="1" x14ac:dyDescent="0.2"/>
    <row r="966" s="20" customFormat="1" x14ac:dyDescent="0.2"/>
    <row r="967" s="20" customFormat="1" x14ac:dyDescent="0.2"/>
    <row r="968" s="20" customFormat="1" x14ac:dyDescent="0.2"/>
    <row r="969" s="20" customFormat="1" x14ac:dyDescent="0.2"/>
    <row r="970" s="20" customFormat="1" x14ac:dyDescent="0.2"/>
    <row r="971" s="20" customFormat="1" x14ac:dyDescent="0.2"/>
    <row r="972" s="20" customFormat="1" x14ac:dyDescent="0.2"/>
    <row r="973" s="20" customFormat="1" x14ac:dyDescent="0.2"/>
    <row r="974" s="20" customFormat="1" x14ac:dyDescent="0.2"/>
    <row r="975" s="20" customFormat="1" x14ac:dyDescent="0.2"/>
    <row r="976" s="20" customFormat="1" x14ac:dyDescent="0.2"/>
    <row r="977" s="20" customFormat="1" x14ac:dyDescent="0.2"/>
    <row r="978" s="20" customFormat="1" x14ac:dyDescent="0.2"/>
    <row r="979" s="20" customFormat="1" x14ac:dyDescent="0.2"/>
    <row r="980" s="20" customFormat="1" x14ac:dyDescent="0.2"/>
    <row r="981" s="20" customFormat="1" x14ac:dyDescent="0.2"/>
    <row r="982" s="20" customFormat="1" x14ac:dyDescent="0.2"/>
    <row r="983" s="20" customFormat="1" x14ac:dyDescent="0.2"/>
    <row r="984" s="20" customFormat="1" x14ac:dyDescent="0.2"/>
    <row r="985" s="20" customFormat="1" x14ac:dyDescent="0.2"/>
    <row r="986" s="20" customFormat="1" x14ac:dyDescent="0.2"/>
    <row r="987" s="20" customFormat="1" x14ac:dyDescent="0.2"/>
    <row r="988" s="20" customFormat="1" x14ac:dyDescent="0.2"/>
    <row r="989" s="20" customFormat="1" x14ac:dyDescent="0.2"/>
    <row r="990" s="20" customFormat="1" x14ac:dyDescent="0.2"/>
    <row r="991" s="20" customFormat="1" x14ac:dyDescent="0.2"/>
    <row r="992" s="20" customFormat="1" x14ac:dyDescent="0.2"/>
    <row r="993" s="20" customFormat="1" x14ac:dyDescent="0.2"/>
    <row r="994" s="20" customFormat="1" x14ac:dyDescent="0.2"/>
    <row r="995" s="20" customFormat="1" x14ac:dyDescent="0.2"/>
    <row r="996" s="20" customFormat="1" x14ac:dyDescent="0.2"/>
    <row r="997" s="20" customFormat="1" x14ac:dyDescent="0.2"/>
    <row r="998" s="20" customFormat="1" x14ac:dyDescent="0.2"/>
    <row r="999" s="20" customFormat="1" x14ac:dyDescent="0.2"/>
    <row r="1000" s="20" customFormat="1" x14ac:dyDescent="0.2"/>
    <row r="1001" s="20" customFormat="1" x14ac:dyDescent="0.2"/>
    <row r="1002" s="20" customFormat="1" x14ac:dyDescent="0.2"/>
    <row r="1003" s="20" customFormat="1" x14ac:dyDescent="0.2"/>
    <row r="1004" s="20" customFormat="1" x14ac:dyDescent="0.2"/>
    <row r="1005" s="20" customFormat="1" x14ac:dyDescent="0.2"/>
    <row r="1006" s="20" customFormat="1" x14ac:dyDescent="0.2"/>
    <row r="1007" s="20" customFormat="1" x14ac:dyDescent="0.2"/>
    <row r="1008" s="20" customFormat="1" x14ac:dyDescent="0.2"/>
    <row r="1009" s="20" customFormat="1" x14ac:dyDescent="0.2"/>
    <row r="1010" s="20" customFormat="1" x14ac:dyDescent="0.2"/>
    <row r="1011" s="20" customFormat="1" x14ac:dyDescent="0.2"/>
    <row r="1012" s="20" customFormat="1" x14ac:dyDescent="0.2"/>
    <row r="1013" s="20" customFormat="1" x14ac:dyDescent="0.2"/>
    <row r="1014" s="20" customFormat="1" x14ac:dyDescent="0.2"/>
    <row r="1015" s="20" customFormat="1" x14ac:dyDescent="0.2"/>
    <row r="1016" s="20" customFormat="1" x14ac:dyDescent="0.2"/>
    <row r="1017" s="20" customFormat="1" x14ac:dyDescent="0.2"/>
    <row r="1018" s="20" customFormat="1" x14ac:dyDescent="0.2"/>
    <row r="1019" s="20" customFormat="1" x14ac:dyDescent="0.2"/>
    <row r="1020" s="20" customFormat="1" x14ac:dyDescent="0.2"/>
    <row r="1021" s="20" customFormat="1" x14ac:dyDescent="0.2"/>
    <row r="1022" s="20" customFormat="1" x14ac:dyDescent="0.2"/>
    <row r="1023" s="20" customFormat="1" x14ac:dyDescent="0.2"/>
    <row r="1024" s="20" customFormat="1" x14ac:dyDescent="0.2"/>
    <row r="1025" s="20" customFormat="1" x14ac:dyDescent="0.2"/>
    <row r="1026" s="20" customFormat="1" x14ac:dyDescent="0.2"/>
    <row r="1027" s="20" customFormat="1" x14ac:dyDescent="0.2"/>
    <row r="1028" s="20" customFormat="1" x14ac:dyDescent="0.2"/>
    <row r="1029" s="20" customFormat="1" x14ac:dyDescent="0.2"/>
    <row r="1030" s="20" customFormat="1" x14ac:dyDescent="0.2"/>
    <row r="1031" s="20" customFormat="1" x14ac:dyDescent="0.2"/>
    <row r="1032" s="20" customFormat="1" x14ac:dyDescent="0.2"/>
    <row r="1033" s="20" customFormat="1" x14ac:dyDescent="0.2"/>
    <row r="1034" s="20" customFormat="1" x14ac:dyDescent="0.2"/>
    <row r="1035" s="20" customFormat="1" x14ac:dyDescent="0.2"/>
    <row r="1036" s="20" customFormat="1" x14ac:dyDescent="0.2"/>
    <row r="1037" s="20" customFormat="1" x14ac:dyDescent="0.2"/>
    <row r="1038" s="20" customFormat="1" x14ac:dyDescent="0.2"/>
    <row r="1039" s="20" customFormat="1" x14ac:dyDescent="0.2"/>
    <row r="1040" s="20" customFormat="1" x14ac:dyDescent="0.2"/>
    <row r="1041" s="20" customFormat="1" x14ac:dyDescent="0.2"/>
    <row r="1042" s="20" customFormat="1" x14ac:dyDescent="0.2"/>
    <row r="1043" s="20" customFormat="1" x14ac:dyDescent="0.2"/>
    <row r="1044" s="20" customFormat="1" x14ac:dyDescent="0.2"/>
    <row r="1045" s="20" customFormat="1" x14ac:dyDescent="0.2"/>
    <row r="1046" s="20" customFormat="1" x14ac:dyDescent="0.2"/>
    <row r="1047" s="20" customFormat="1" x14ac:dyDescent="0.2"/>
    <row r="1048" s="20" customFormat="1" x14ac:dyDescent="0.2"/>
    <row r="1049" s="20" customFormat="1" x14ac:dyDescent="0.2"/>
    <row r="1050" s="20" customFormat="1" x14ac:dyDescent="0.2"/>
    <row r="1051" s="20" customFormat="1" x14ac:dyDescent="0.2"/>
    <row r="1052" s="20" customFormat="1" x14ac:dyDescent="0.2"/>
    <row r="1053" s="20" customFormat="1" x14ac:dyDescent="0.2"/>
    <row r="1054" s="20" customFormat="1" x14ac:dyDescent="0.2"/>
    <row r="1055" s="20" customFormat="1" x14ac:dyDescent="0.2"/>
    <row r="1056" s="20" customFormat="1" x14ac:dyDescent="0.2"/>
    <row r="1057" s="20" customFormat="1" x14ac:dyDescent="0.2"/>
    <row r="1058" s="20" customFormat="1" x14ac:dyDescent="0.2"/>
    <row r="1059" s="20" customFormat="1" x14ac:dyDescent="0.2"/>
    <row r="1060" s="20" customFormat="1" x14ac:dyDescent="0.2"/>
    <row r="1061" s="20" customFormat="1" x14ac:dyDescent="0.2"/>
    <row r="1062" s="20" customFormat="1" x14ac:dyDescent="0.2"/>
    <row r="1063" s="20" customFormat="1" x14ac:dyDescent="0.2"/>
    <row r="1064" s="20" customFormat="1" x14ac:dyDescent="0.2"/>
    <row r="1065" s="20" customFormat="1" x14ac:dyDescent="0.2"/>
    <row r="1066" s="20" customFormat="1" x14ac:dyDescent="0.2"/>
    <row r="1067" s="20" customFormat="1" x14ac:dyDescent="0.2"/>
    <row r="1068" s="20" customFormat="1" x14ac:dyDescent="0.2"/>
    <row r="1069" s="20" customFormat="1" x14ac:dyDescent="0.2"/>
    <row r="1070" s="20" customFormat="1" x14ac:dyDescent="0.2"/>
    <row r="1071" s="20" customFormat="1" x14ac:dyDescent="0.2"/>
    <row r="1072" s="20" customFormat="1" x14ac:dyDescent="0.2"/>
    <row r="1073" s="20" customFormat="1" x14ac:dyDescent="0.2"/>
    <row r="1074" s="20" customFormat="1" x14ac:dyDescent="0.2"/>
    <row r="1075" s="20" customFormat="1" x14ac:dyDescent="0.2"/>
    <row r="1076" s="20" customFormat="1" x14ac:dyDescent="0.2"/>
    <row r="1077" s="20" customFormat="1" x14ac:dyDescent="0.2"/>
    <row r="1078" s="20" customFormat="1" x14ac:dyDescent="0.2"/>
    <row r="1079" s="20" customFormat="1" x14ac:dyDescent="0.2"/>
    <row r="1080" s="20" customFormat="1" x14ac:dyDescent="0.2"/>
    <row r="1081" s="20" customFormat="1" x14ac:dyDescent="0.2"/>
    <row r="1082" s="20" customFormat="1" x14ac:dyDescent="0.2"/>
    <row r="1083" s="20" customFormat="1" x14ac:dyDescent="0.2"/>
    <row r="1084" s="20" customFormat="1" x14ac:dyDescent="0.2"/>
    <row r="1085" s="20" customFormat="1" x14ac:dyDescent="0.2"/>
    <row r="1086" s="20" customFormat="1" x14ac:dyDescent="0.2"/>
    <row r="1087" s="20" customFormat="1" x14ac:dyDescent="0.2"/>
    <row r="1088" s="20" customFormat="1" x14ac:dyDescent="0.2"/>
    <row r="1089" s="20" customFormat="1" x14ac:dyDescent="0.2"/>
    <row r="1090" s="20" customFormat="1" x14ac:dyDescent="0.2"/>
    <row r="1091" s="20" customFormat="1" x14ac:dyDescent="0.2"/>
    <row r="1092" s="20" customFormat="1" x14ac:dyDescent="0.2"/>
    <row r="1093" s="20" customFormat="1" x14ac:dyDescent="0.2"/>
    <row r="1094" s="20" customFormat="1" x14ac:dyDescent="0.2"/>
    <row r="1095" s="20" customFormat="1" x14ac:dyDescent="0.2"/>
    <row r="1096" s="20" customFormat="1" x14ac:dyDescent="0.2"/>
    <row r="1097" s="20" customFormat="1" x14ac:dyDescent="0.2"/>
    <row r="1098" s="20" customFormat="1" x14ac:dyDescent="0.2"/>
    <row r="1099" s="20" customFormat="1" x14ac:dyDescent="0.2"/>
    <row r="1100" s="20" customFormat="1" x14ac:dyDescent="0.2"/>
    <row r="1101" s="20" customFormat="1" x14ac:dyDescent="0.2"/>
    <row r="1102" s="20" customFormat="1" x14ac:dyDescent="0.2"/>
    <row r="1103" s="20" customFormat="1" x14ac:dyDescent="0.2"/>
    <row r="1104" s="20" customFormat="1" x14ac:dyDescent="0.2"/>
    <row r="1105" s="20" customFormat="1" x14ac:dyDescent="0.2"/>
    <row r="1106" s="20" customFormat="1" x14ac:dyDescent="0.2"/>
    <row r="1107" s="20" customFormat="1" x14ac:dyDescent="0.2"/>
    <row r="1108" s="20" customFormat="1" x14ac:dyDescent="0.2"/>
    <row r="1109" s="20" customFormat="1" x14ac:dyDescent="0.2"/>
    <row r="1110" s="20" customFormat="1" x14ac:dyDescent="0.2"/>
    <row r="1111" s="20" customFormat="1" x14ac:dyDescent="0.2"/>
    <row r="1112" s="20" customFormat="1" x14ac:dyDescent="0.2"/>
    <row r="1113" s="20" customFormat="1" x14ac:dyDescent="0.2"/>
    <row r="1114" s="20" customFormat="1" x14ac:dyDescent="0.2"/>
    <row r="1115" s="20" customFormat="1" x14ac:dyDescent="0.2"/>
    <row r="1116" s="20" customFormat="1" x14ac:dyDescent="0.2"/>
    <row r="1117" s="20" customFormat="1" x14ac:dyDescent="0.2"/>
    <row r="1118" s="20" customFormat="1" x14ac:dyDescent="0.2"/>
    <row r="1119" s="20" customFormat="1" x14ac:dyDescent="0.2"/>
    <row r="1120" s="20" customFormat="1" x14ac:dyDescent="0.2"/>
    <row r="1121" s="20" customFormat="1" x14ac:dyDescent="0.2"/>
    <row r="1122" s="20" customFormat="1" x14ac:dyDescent="0.2"/>
    <row r="1123" s="20" customFormat="1" x14ac:dyDescent="0.2"/>
    <row r="1124" s="20" customFormat="1" x14ac:dyDescent="0.2"/>
    <row r="1125" s="20" customFormat="1" x14ac:dyDescent="0.2"/>
    <row r="1126" s="20" customFormat="1" x14ac:dyDescent="0.2"/>
    <row r="1127" s="20" customFormat="1" x14ac:dyDescent="0.2"/>
    <row r="1128" s="20" customFormat="1" x14ac:dyDescent="0.2"/>
    <row r="1129" s="20" customFormat="1" x14ac:dyDescent="0.2"/>
    <row r="1130" s="20" customFormat="1" x14ac:dyDescent="0.2"/>
    <row r="1131" s="20" customFormat="1" x14ac:dyDescent="0.2"/>
    <row r="1132" s="20" customFormat="1" x14ac:dyDescent="0.2"/>
    <row r="1133" s="20" customFormat="1" x14ac:dyDescent="0.2"/>
    <row r="1134" s="20" customFormat="1" x14ac:dyDescent="0.2"/>
    <row r="1135" s="20" customFormat="1" x14ac:dyDescent="0.2"/>
    <row r="1136" s="20" customFormat="1" x14ac:dyDescent="0.2"/>
    <row r="1137" s="20" customFormat="1" x14ac:dyDescent="0.2"/>
    <row r="1138" s="20" customFormat="1" x14ac:dyDescent="0.2"/>
    <row r="1139" s="20" customFormat="1" x14ac:dyDescent="0.2"/>
    <row r="1140" s="20" customFormat="1" x14ac:dyDescent="0.2"/>
    <row r="1141" s="20" customFormat="1" x14ac:dyDescent="0.2"/>
    <row r="1142" s="20" customFormat="1" x14ac:dyDescent="0.2"/>
    <row r="1143" s="20" customFormat="1" x14ac:dyDescent="0.2"/>
    <row r="1144" s="20" customFormat="1" x14ac:dyDescent="0.2"/>
    <row r="1145" s="20" customFormat="1" x14ac:dyDescent="0.2"/>
    <row r="1146" s="20" customFormat="1" x14ac:dyDescent="0.2"/>
    <row r="1147" s="20" customFormat="1" x14ac:dyDescent="0.2"/>
    <row r="1148" s="20" customFormat="1" x14ac:dyDescent="0.2"/>
    <row r="1149" s="20" customFormat="1" x14ac:dyDescent="0.2"/>
    <row r="1150" s="20" customFormat="1" x14ac:dyDescent="0.2"/>
    <row r="1151" s="20" customFormat="1" x14ac:dyDescent="0.2"/>
    <row r="1152" s="20" customFormat="1" x14ac:dyDescent="0.2"/>
    <row r="1153" s="20" customFormat="1" x14ac:dyDescent="0.2"/>
    <row r="1154" s="20" customFormat="1" x14ac:dyDescent="0.2"/>
    <row r="1155" s="20" customFormat="1" x14ac:dyDescent="0.2"/>
    <row r="1156" s="20" customFormat="1" x14ac:dyDescent="0.2"/>
    <row r="1157" s="20" customFormat="1" x14ac:dyDescent="0.2"/>
    <row r="1158" s="20" customFormat="1" x14ac:dyDescent="0.2"/>
    <row r="1159" s="20" customFormat="1" x14ac:dyDescent="0.2"/>
    <row r="1160" s="20" customFormat="1" x14ac:dyDescent="0.2"/>
    <row r="1161" s="20" customFormat="1" x14ac:dyDescent="0.2"/>
    <row r="1162" s="20" customFormat="1" x14ac:dyDescent="0.2"/>
    <row r="1163" s="20" customFormat="1" x14ac:dyDescent="0.2"/>
    <row r="1164" s="20" customFormat="1" x14ac:dyDescent="0.2"/>
    <row r="1165" s="20" customFormat="1" x14ac:dyDescent="0.2"/>
    <row r="1166" s="20" customFormat="1" x14ac:dyDescent="0.2"/>
    <row r="1167" s="20" customFormat="1" x14ac:dyDescent="0.2"/>
    <row r="1168" s="20" customFormat="1" x14ac:dyDescent="0.2"/>
    <row r="1169" s="20" customFormat="1" x14ac:dyDescent="0.2"/>
    <row r="1170" s="20" customFormat="1" x14ac:dyDescent="0.2"/>
    <row r="1171" s="20" customFormat="1" x14ac:dyDescent="0.2"/>
    <row r="1172" s="20" customFormat="1" x14ac:dyDescent="0.2"/>
    <row r="1173" s="20" customFormat="1" x14ac:dyDescent="0.2"/>
    <row r="1174" s="20" customFormat="1" x14ac:dyDescent="0.2"/>
    <row r="1175" s="20" customFormat="1" x14ac:dyDescent="0.2"/>
    <row r="1176" s="20" customFormat="1" x14ac:dyDescent="0.2"/>
    <row r="1177" s="20" customFormat="1" x14ac:dyDescent="0.2"/>
    <row r="1178" s="20" customFormat="1" x14ac:dyDescent="0.2"/>
    <row r="1179" s="20" customFormat="1" x14ac:dyDescent="0.2"/>
    <row r="1180" s="20" customFormat="1" x14ac:dyDescent="0.2"/>
    <row r="1181" s="20" customFormat="1" x14ac:dyDescent="0.2"/>
    <row r="1182" s="20" customFormat="1" x14ac:dyDescent="0.2"/>
    <row r="1183" s="20" customFormat="1" x14ac:dyDescent="0.2"/>
    <row r="1184" s="20" customFormat="1" x14ac:dyDescent="0.2"/>
    <row r="1185" s="20" customFormat="1" x14ac:dyDescent="0.2"/>
    <row r="1186" s="20" customFormat="1" x14ac:dyDescent="0.2"/>
    <row r="1187" s="20" customFormat="1" x14ac:dyDescent="0.2"/>
    <row r="1188" s="20" customFormat="1" x14ac:dyDescent="0.2"/>
    <row r="1189" s="20" customFormat="1" x14ac:dyDescent="0.2"/>
    <row r="1190" s="20" customFormat="1" x14ac:dyDescent="0.2"/>
    <row r="1191" s="20" customFormat="1" x14ac:dyDescent="0.2"/>
    <row r="1192" s="20" customFormat="1" x14ac:dyDescent="0.2"/>
    <row r="1193" s="20" customFormat="1" x14ac:dyDescent="0.2"/>
    <row r="1194" s="20" customFormat="1" x14ac:dyDescent="0.2"/>
    <row r="1195" s="20" customFormat="1" x14ac:dyDescent="0.2"/>
    <row r="1196" s="20" customFormat="1" x14ac:dyDescent="0.2"/>
    <row r="1197" s="20" customFormat="1" x14ac:dyDescent="0.2"/>
    <row r="1198" s="20" customFormat="1" x14ac:dyDescent="0.2"/>
    <row r="1199" s="20" customFormat="1" x14ac:dyDescent="0.2"/>
    <row r="1200" s="20" customFormat="1" x14ac:dyDescent="0.2"/>
    <row r="1201" s="20" customFormat="1" x14ac:dyDescent="0.2"/>
    <row r="1202" s="20" customFormat="1" x14ac:dyDescent="0.2"/>
    <row r="1203" s="20" customFormat="1" x14ac:dyDescent="0.2"/>
    <row r="1204" s="20" customFormat="1" x14ac:dyDescent="0.2"/>
    <row r="1205" s="20" customFormat="1" x14ac:dyDescent="0.2"/>
    <row r="1206" s="20" customFormat="1" x14ac:dyDescent="0.2"/>
    <row r="1207" s="20" customFormat="1" x14ac:dyDescent="0.2"/>
    <row r="1208" s="20" customFormat="1" x14ac:dyDescent="0.2"/>
    <row r="1209" s="20" customFormat="1" x14ac:dyDescent="0.2"/>
    <row r="1210" s="20" customFormat="1" x14ac:dyDescent="0.2"/>
    <row r="1211" s="20" customFormat="1" x14ac:dyDescent="0.2"/>
    <row r="1212" s="20" customFormat="1" x14ac:dyDescent="0.2"/>
    <row r="1213" s="20" customFormat="1" x14ac:dyDescent="0.2"/>
    <row r="1214" s="20" customFormat="1" x14ac:dyDescent="0.2"/>
    <row r="1215" s="20" customFormat="1" x14ac:dyDescent="0.2"/>
    <row r="1216" s="20" customFormat="1" x14ac:dyDescent="0.2"/>
    <row r="1217" s="20" customFormat="1" x14ac:dyDescent="0.2"/>
    <row r="1218" s="20" customFormat="1" x14ac:dyDescent="0.2"/>
    <row r="1219" s="20" customFormat="1" x14ac:dyDescent="0.2"/>
    <row r="1220" s="20" customFormat="1" x14ac:dyDescent="0.2"/>
    <row r="1221" s="20" customFormat="1" x14ac:dyDescent="0.2"/>
    <row r="1222" s="20" customFormat="1" x14ac:dyDescent="0.2"/>
    <row r="1223" s="20" customFormat="1" x14ac:dyDescent="0.2"/>
    <row r="1224" s="20" customFormat="1" x14ac:dyDescent="0.2"/>
    <row r="1225" s="20" customFormat="1" x14ac:dyDescent="0.2"/>
    <row r="1226" s="20" customFormat="1" x14ac:dyDescent="0.2"/>
    <row r="1227" s="20" customFormat="1" x14ac:dyDescent="0.2"/>
    <row r="1228" s="20" customFormat="1" x14ac:dyDescent="0.2"/>
    <row r="1229" s="20" customFormat="1" x14ac:dyDescent="0.2"/>
    <row r="1230" s="20" customFormat="1" x14ac:dyDescent="0.2"/>
    <row r="1231" s="20" customFormat="1" x14ac:dyDescent="0.2"/>
    <row r="1232" s="20" customFormat="1" x14ac:dyDescent="0.2"/>
    <row r="1233" s="20" customFormat="1" x14ac:dyDescent="0.2"/>
    <row r="1234" s="20" customFormat="1" x14ac:dyDescent="0.2"/>
    <row r="1235" s="20" customFormat="1" x14ac:dyDescent="0.2"/>
    <row r="1236" s="20" customFormat="1" x14ac:dyDescent="0.2"/>
    <row r="1237" s="20" customFormat="1" x14ac:dyDescent="0.2"/>
    <row r="1238" s="20" customFormat="1" x14ac:dyDescent="0.2"/>
    <row r="1239" s="20" customFormat="1" x14ac:dyDescent="0.2"/>
    <row r="1240" s="20" customFormat="1" x14ac:dyDescent="0.2"/>
    <row r="1241" s="20" customFormat="1" x14ac:dyDescent="0.2"/>
    <row r="1242" s="20" customFormat="1" x14ac:dyDescent="0.2"/>
    <row r="1243" s="20" customFormat="1" x14ac:dyDescent="0.2"/>
    <row r="1244" s="20" customFormat="1" x14ac:dyDescent="0.2"/>
    <row r="1245" s="20" customFormat="1" x14ac:dyDescent="0.2"/>
    <row r="1246" s="20" customFormat="1" x14ac:dyDescent="0.2"/>
    <row r="1247" s="20" customFormat="1" x14ac:dyDescent="0.2"/>
    <row r="1248" s="20" customFormat="1" x14ac:dyDescent="0.2"/>
    <row r="1249" s="20" customFormat="1" x14ac:dyDescent="0.2"/>
    <row r="1250" s="20" customFormat="1" x14ac:dyDescent="0.2"/>
    <row r="1251" s="20" customFormat="1" x14ac:dyDescent="0.2"/>
    <row r="1252" s="20" customFormat="1" x14ac:dyDescent="0.2"/>
    <row r="1253" s="20" customFormat="1" x14ac:dyDescent="0.2"/>
    <row r="1254" s="20" customFormat="1" x14ac:dyDescent="0.2"/>
    <row r="1255" s="20" customFormat="1" x14ac:dyDescent="0.2"/>
    <row r="1256" s="20" customFormat="1" x14ac:dyDescent="0.2"/>
    <row r="1257" s="20" customFormat="1" x14ac:dyDescent="0.2"/>
    <row r="1258" s="20" customFormat="1" x14ac:dyDescent="0.2"/>
    <row r="1259" s="20" customFormat="1" x14ac:dyDescent="0.2"/>
    <row r="1260" s="20" customFormat="1" x14ac:dyDescent="0.2"/>
    <row r="1261" s="20" customFormat="1" x14ac:dyDescent="0.2"/>
    <row r="1262" s="20" customFormat="1" x14ac:dyDescent="0.2"/>
    <row r="1263" s="20" customFormat="1" x14ac:dyDescent="0.2"/>
    <row r="1264" s="20" customFormat="1" x14ac:dyDescent="0.2"/>
    <row r="1265" s="20" customFormat="1" x14ac:dyDescent="0.2"/>
    <row r="1266" s="20" customFormat="1" x14ac:dyDescent="0.2"/>
    <row r="1267" s="20" customFormat="1" x14ac:dyDescent="0.2"/>
    <row r="1268" s="20" customFormat="1" x14ac:dyDescent="0.2"/>
    <row r="1269" s="20" customFormat="1" x14ac:dyDescent="0.2"/>
    <row r="1270" s="20" customFormat="1" x14ac:dyDescent="0.2"/>
    <row r="1271" s="20" customFormat="1" x14ac:dyDescent="0.2"/>
    <row r="1272" s="20" customFormat="1" x14ac:dyDescent="0.2"/>
    <row r="1273" s="20" customFormat="1" x14ac:dyDescent="0.2"/>
    <row r="1274" s="20" customFormat="1" x14ac:dyDescent="0.2"/>
    <row r="1275" s="20" customFormat="1" x14ac:dyDescent="0.2"/>
    <row r="1276" s="20" customFormat="1" x14ac:dyDescent="0.2"/>
    <row r="1277" s="20" customFormat="1" x14ac:dyDescent="0.2"/>
    <row r="1278" s="20" customFormat="1" x14ac:dyDescent="0.2"/>
    <row r="1279" s="20" customFormat="1" x14ac:dyDescent="0.2"/>
    <row r="1280" s="20" customFormat="1" x14ac:dyDescent="0.2"/>
    <row r="1281" s="20" customFormat="1" x14ac:dyDescent="0.2"/>
    <row r="1282" s="20" customFormat="1" x14ac:dyDescent="0.2"/>
    <row r="1283" s="20" customFormat="1" x14ac:dyDescent="0.2"/>
    <row r="1284" s="20" customFormat="1" x14ac:dyDescent="0.2"/>
    <row r="1285" s="20" customFormat="1" x14ac:dyDescent="0.2"/>
    <row r="1286" s="20" customFormat="1" x14ac:dyDescent="0.2"/>
    <row r="1287" s="20" customFormat="1" x14ac:dyDescent="0.2"/>
    <row r="1288" s="20" customFormat="1" x14ac:dyDescent="0.2"/>
    <row r="1289" s="20" customFormat="1" x14ac:dyDescent="0.2"/>
    <row r="1290" s="20" customFormat="1" x14ac:dyDescent="0.2"/>
    <row r="1291" s="20" customFormat="1" x14ac:dyDescent="0.2"/>
    <row r="1292" s="20" customFormat="1" x14ac:dyDescent="0.2"/>
    <row r="1293" s="20" customFormat="1" x14ac:dyDescent="0.2"/>
    <row r="1294" s="20" customFormat="1" x14ac:dyDescent="0.2"/>
    <row r="1295" s="20" customFormat="1" x14ac:dyDescent="0.2"/>
    <row r="1296" s="20" customFormat="1" x14ac:dyDescent="0.2"/>
    <row r="1297" s="20" customFormat="1" x14ac:dyDescent="0.2"/>
    <row r="1298" s="20" customFormat="1" x14ac:dyDescent="0.2"/>
    <row r="1299" s="20" customFormat="1" x14ac:dyDescent="0.2"/>
    <row r="1300" s="20" customFormat="1" x14ac:dyDescent="0.2"/>
    <row r="1301" s="20" customFormat="1" x14ac:dyDescent="0.2"/>
    <row r="1302" s="20" customFormat="1" x14ac:dyDescent="0.2"/>
    <row r="1303" s="20" customFormat="1" x14ac:dyDescent="0.2"/>
    <row r="1304" s="20" customFormat="1" x14ac:dyDescent="0.2"/>
    <row r="1305" s="20" customFormat="1" x14ac:dyDescent="0.2"/>
    <row r="1306" s="20" customFormat="1" x14ac:dyDescent="0.2"/>
    <row r="1307" s="20" customFormat="1" x14ac:dyDescent="0.2"/>
    <row r="1308" s="20" customFormat="1" x14ac:dyDescent="0.2"/>
    <row r="1309" s="20" customFormat="1" x14ac:dyDescent="0.2"/>
    <row r="1310" s="20" customFormat="1" x14ac:dyDescent="0.2"/>
    <row r="1311" s="20" customFormat="1" x14ac:dyDescent="0.2"/>
    <row r="1312" s="20" customFormat="1" x14ac:dyDescent="0.2"/>
    <row r="1313" s="20" customFormat="1" x14ac:dyDescent="0.2"/>
    <row r="1314" s="20" customFormat="1" x14ac:dyDescent="0.2"/>
    <row r="1315" s="20" customFormat="1" x14ac:dyDescent="0.2"/>
    <row r="1316" s="20" customFormat="1" x14ac:dyDescent="0.2"/>
    <row r="1317" s="20" customFormat="1" x14ac:dyDescent="0.2"/>
    <row r="1318" s="20" customFormat="1" x14ac:dyDescent="0.2"/>
    <row r="1319" s="20" customFormat="1" x14ac:dyDescent="0.2"/>
    <row r="1320" s="20" customFormat="1" x14ac:dyDescent="0.2"/>
    <row r="1321" s="20" customFormat="1" x14ac:dyDescent="0.2"/>
    <row r="1322" s="20" customFormat="1" x14ac:dyDescent="0.2"/>
    <row r="1323" s="20" customFormat="1" x14ac:dyDescent="0.2"/>
    <row r="1324" s="20" customFormat="1" x14ac:dyDescent="0.2"/>
    <row r="1325" s="20" customFormat="1" x14ac:dyDescent="0.2"/>
    <row r="1326" s="20" customFormat="1" x14ac:dyDescent="0.2"/>
    <row r="1327" s="20" customFormat="1" x14ac:dyDescent="0.2"/>
    <row r="1328" s="20" customFormat="1" x14ac:dyDescent="0.2"/>
    <row r="1329" s="20" customFormat="1" x14ac:dyDescent="0.2"/>
    <row r="1330" s="20" customFormat="1" x14ac:dyDescent="0.2"/>
    <row r="1331" s="20" customFormat="1" x14ac:dyDescent="0.2"/>
    <row r="1332" s="20" customFormat="1" x14ac:dyDescent="0.2"/>
    <row r="1333" s="20" customFormat="1" x14ac:dyDescent="0.2"/>
    <row r="1334" s="20" customFormat="1" x14ac:dyDescent="0.2"/>
    <row r="1335" s="20" customFormat="1" x14ac:dyDescent="0.2"/>
    <row r="1336" s="20" customFormat="1" x14ac:dyDescent="0.2"/>
    <row r="1337" s="20" customFormat="1" x14ac:dyDescent="0.2"/>
    <row r="1338" s="20" customFormat="1" x14ac:dyDescent="0.2"/>
    <row r="1339" s="20" customFormat="1" x14ac:dyDescent="0.2"/>
    <row r="1340" s="20" customFormat="1" x14ac:dyDescent="0.2"/>
    <row r="1341" s="20" customFormat="1" x14ac:dyDescent="0.2"/>
    <row r="1342" s="20" customFormat="1" x14ac:dyDescent="0.2"/>
    <row r="1343" s="20" customFormat="1" x14ac:dyDescent="0.2"/>
    <row r="1344" s="20" customFormat="1" x14ac:dyDescent="0.2"/>
    <row r="1345" s="20" customFormat="1" x14ac:dyDescent="0.2"/>
    <row r="1346" s="20" customFormat="1" x14ac:dyDescent="0.2"/>
    <row r="1347" s="20" customFormat="1" x14ac:dyDescent="0.2"/>
    <row r="1348" s="20" customFormat="1" x14ac:dyDescent="0.2"/>
    <row r="1349" s="20" customFormat="1" x14ac:dyDescent="0.2"/>
    <row r="1350" s="20" customFormat="1" x14ac:dyDescent="0.2"/>
    <row r="1351" s="20" customFormat="1" x14ac:dyDescent="0.2"/>
    <row r="1352" s="20" customFormat="1" x14ac:dyDescent="0.2"/>
    <row r="1353" s="20" customFormat="1" x14ac:dyDescent="0.2"/>
    <row r="1354" s="20" customFormat="1" x14ac:dyDescent="0.2"/>
    <row r="1355" s="20" customFormat="1" x14ac:dyDescent="0.2"/>
    <row r="1356" s="20" customFormat="1" x14ac:dyDescent="0.2"/>
    <row r="1357" s="20" customFormat="1" x14ac:dyDescent="0.2"/>
    <row r="1358" s="20" customFormat="1" x14ac:dyDescent="0.2"/>
    <row r="1359" s="20" customFormat="1" x14ac:dyDescent="0.2"/>
    <row r="1360" s="20" customFormat="1" x14ac:dyDescent="0.2"/>
    <row r="1361" s="20" customFormat="1" x14ac:dyDescent="0.2"/>
    <row r="1362" s="20" customFormat="1" x14ac:dyDescent="0.2"/>
    <row r="1363" s="20" customFormat="1" x14ac:dyDescent="0.2"/>
    <row r="1364" s="20" customFormat="1" x14ac:dyDescent="0.2"/>
    <row r="1365" s="20" customFormat="1" x14ac:dyDescent="0.2"/>
    <row r="1366" s="20" customFormat="1" x14ac:dyDescent="0.2"/>
    <row r="1367" s="20" customFormat="1" x14ac:dyDescent="0.2"/>
    <row r="1368" s="20" customFormat="1" x14ac:dyDescent="0.2"/>
    <row r="1369" s="20" customFormat="1" x14ac:dyDescent="0.2"/>
    <row r="1370" s="20" customFormat="1" x14ac:dyDescent="0.2"/>
    <row r="1371" s="20" customFormat="1" x14ac:dyDescent="0.2"/>
    <row r="1372" s="20" customFormat="1" x14ac:dyDescent="0.2"/>
    <row r="1373" s="20" customFormat="1" x14ac:dyDescent="0.2"/>
    <row r="1374" s="20" customFormat="1" x14ac:dyDescent="0.2"/>
    <row r="1375" s="20" customFormat="1" x14ac:dyDescent="0.2"/>
    <row r="1376" s="20" customFormat="1" x14ac:dyDescent="0.2"/>
    <row r="1377" s="20" customFormat="1" x14ac:dyDescent="0.2"/>
    <row r="1378" s="20" customFormat="1" x14ac:dyDescent="0.2"/>
    <row r="1379" s="20" customFormat="1" x14ac:dyDescent="0.2"/>
    <row r="1380" s="20" customFormat="1" x14ac:dyDescent="0.2"/>
    <row r="1381" s="20" customFormat="1" x14ac:dyDescent="0.2"/>
    <row r="1382" s="20" customFormat="1" x14ac:dyDescent="0.2"/>
    <row r="1383" s="20" customFormat="1" x14ac:dyDescent="0.2"/>
    <row r="1384" s="20" customFormat="1" x14ac:dyDescent="0.2"/>
    <row r="1385" s="20" customFormat="1" x14ac:dyDescent="0.2"/>
    <row r="1386" s="20" customFormat="1" x14ac:dyDescent="0.2"/>
    <row r="1387" s="20" customFormat="1" x14ac:dyDescent="0.2"/>
    <row r="1388" s="20" customFormat="1" x14ac:dyDescent="0.2"/>
    <row r="1389" s="20" customFormat="1" x14ac:dyDescent="0.2"/>
    <row r="1390" s="20" customFormat="1" x14ac:dyDescent="0.2"/>
    <row r="1391" s="20" customFormat="1" x14ac:dyDescent="0.2"/>
    <row r="1392" s="20" customFormat="1" x14ac:dyDescent="0.2"/>
    <row r="1393" s="20" customFormat="1" x14ac:dyDescent="0.2"/>
    <row r="1394" s="20" customFormat="1" x14ac:dyDescent="0.2"/>
    <row r="1395" s="20" customFormat="1" x14ac:dyDescent="0.2"/>
    <row r="1396" s="20" customFormat="1" x14ac:dyDescent="0.2"/>
    <row r="1397" s="20" customFormat="1" x14ac:dyDescent="0.2"/>
    <row r="1398" s="20" customFormat="1" x14ac:dyDescent="0.2"/>
    <row r="1399" s="20" customFormat="1" x14ac:dyDescent="0.2"/>
    <row r="1400" s="20" customFormat="1" x14ac:dyDescent="0.2"/>
    <row r="1401" s="20" customFormat="1" x14ac:dyDescent="0.2"/>
    <row r="1402" s="20" customFormat="1" x14ac:dyDescent="0.2"/>
    <row r="1403" s="20" customFormat="1" x14ac:dyDescent="0.2"/>
    <row r="1404" s="20" customFormat="1" x14ac:dyDescent="0.2"/>
    <row r="1405" s="20" customFormat="1" x14ac:dyDescent="0.2"/>
    <row r="1406" s="20" customFormat="1" x14ac:dyDescent="0.2"/>
    <row r="1407" s="20" customFormat="1" x14ac:dyDescent="0.2"/>
    <row r="1408" s="20" customFormat="1" x14ac:dyDescent="0.2"/>
    <row r="1409" s="20" customFormat="1" x14ac:dyDescent="0.2"/>
    <row r="1410" s="20" customFormat="1" x14ac:dyDescent="0.2"/>
    <row r="1411" s="20" customFormat="1" x14ac:dyDescent="0.2"/>
    <row r="1412" s="20" customFormat="1" x14ac:dyDescent="0.2"/>
    <row r="1413" s="20" customFormat="1" x14ac:dyDescent="0.2"/>
    <row r="1414" s="20" customFormat="1" x14ac:dyDescent="0.2"/>
    <row r="1415" s="20" customFormat="1" x14ac:dyDescent="0.2"/>
    <row r="1416" s="20" customFormat="1" x14ac:dyDescent="0.2"/>
    <row r="1417" s="20" customFormat="1" x14ac:dyDescent="0.2"/>
    <row r="1418" s="20" customFormat="1" x14ac:dyDescent="0.2"/>
    <row r="1419" s="20" customFormat="1" x14ac:dyDescent="0.2"/>
    <row r="1420" s="20" customFormat="1" x14ac:dyDescent="0.2"/>
    <row r="1421" s="20" customFormat="1" x14ac:dyDescent="0.2"/>
    <row r="1422" s="20" customFormat="1" x14ac:dyDescent="0.2"/>
    <row r="1423" s="20" customFormat="1" x14ac:dyDescent="0.2"/>
    <row r="1424" s="20" customFormat="1" x14ac:dyDescent="0.2"/>
    <row r="1425" s="20" customFormat="1" x14ac:dyDescent="0.2"/>
    <row r="1426" s="20" customFormat="1" x14ac:dyDescent="0.2"/>
    <row r="1427" s="20" customFormat="1" x14ac:dyDescent="0.2"/>
    <row r="1428" s="20" customFormat="1" x14ac:dyDescent="0.2"/>
    <row r="1429" s="20" customFormat="1" x14ac:dyDescent="0.2"/>
    <row r="1430" s="20" customFormat="1" x14ac:dyDescent="0.2"/>
    <row r="1431" s="20" customFormat="1" x14ac:dyDescent="0.2"/>
    <row r="1432" s="20" customFormat="1" x14ac:dyDescent="0.2"/>
    <row r="1433" s="20" customFormat="1" x14ac:dyDescent="0.2"/>
    <row r="1434" s="20" customFormat="1" x14ac:dyDescent="0.2"/>
    <row r="1435" s="20" customFormat="1" x14ac:dyDescent="0.2"/>
    <row r="1436" s="20" customFormat="1" x14ac:dyDescent="0.2"/>
    <row r="1437" s="20" customFormat="1" x14ac:dyDescent="0.2"/>
    <row r="1438" s="20" customFormat="1" x14ac:dyDescent="0.2"/>
    <row r="1439" s="20" customFormat="1" x14ac:dyDescent="0.2"/>
    <row r="1440" s="20" customFormat="1" x14ac:dyDescent="0.2"/>
    <row r="1441" s="20" customFormat="1" x14ac:dyDescent="0.2"/>
    <row r="1442" s="20" customFormat="1" x14ac:dyDescent="0.2"/>
    <row r="1443" s="20" customFormat="1" x14ac:dyDescent="0.2"/>
    <row r="1444" s="20" customFormat="1" x14ac:dyDescent="0.2"/>
    <row r="1445" s="20" customFormat="1" x14ac:dyDescent="0.2"/>
    <row r="1446" s="20" customFormat="1" x14ac:dyDescent="0.2"/>
    <row r="1447" s="20" customFormat="1" x14ac:dyDescent="0.2"/>
    <row r="1448" s="20" customFormat="1" x14ac:dyDescent="0.2"/>
    <row r="1449" s="20" customFormat="1" x14ac:dyDescent="0.2"/>
    <row r="1450" s="20" customFormat="1" x14ac:dyDescent="0.2"/>
    <row r="1451" s="20" customFormat="1" x14ac:dyDescent="0.2"/>
    <row r="1452" s="20" customFormat="1" x14ac:dyDescent="0.2"/>
    <row r="1453" s="20" customFormat="1" x14ac:dyDescent="0.2"/>
    <row r="1454" s="20" customFormat="1" x14ac:dyDescent="0.2"/>
    <row r="1455" s="20" customFormat="1" x14ac:dyDescent="0.2"/>
    <row r="1456" s="20" customFormat="1" x14ac:dyDescent="0.2"/>
    <row r="1457" s="20" customFormat="1" x14ac:dyDescent="0.2"/>
    <row r="1458" s="20" customFormat="1" x14ac:dyDescent="0.2"/>
    <row r="1459" s="20" customFormat="1" x14ac:dyDescent="0.2"/>
    <row r="1460" s="20" customFormat="1" x14ac:dyDescent="0.2"/>
    <row r="1461" s="20" customFormat="1" x14ac:dyDescent="0.2"/>
    <row r="1462" s="20" customFormat="1" x14ac:dyDescent="0.2"/>
    <row r="1463" s="20" customFormat="1" x14ac:dyDescent="0.2"/>
    <row r="1464" s="20" customFormat="1" x14ac:dyDescent="0.2"/>
    <row r="1465" s="20" customFormat="1" x14ac:dyDescent="0.2"/>
    <row r="1466" s="20" customFormat="1" x14ac:dyDescent="0.2"/>
    <row r="1467" s="20" customFormat="1" x14ac:dyDescent="0.2"/>
    <row r="1468" s="20" customFormat="1" x14ac:dyDescent="0.2"/>
    <row r="1469" s="20" customFormat="1" x14ac:dyDescent="0.2"/>
    <row r="1470" s="20" customFormat="1" x14ac:dyDescent="0.2"/>
    <row r="1471" s="20" customFormat="1" x14ac:dyDescent="0.2"/>
    <row r="1472" s="20" customFormat="1" x14ac:dyDescent="0.2"/>
    <row r="1473" s="20" customFormat="1" x14ac:dyDescent="0.2"/>
    <row r="1474" s="20" customFormat="1" x14ac:dyDescent="0.2"/>
    <row r="1475" s="20" customFormat="1" x14ac:dyDescent="0.2"/>
    <row r="1476" s="20" customFormat="1" x14ac:dyDescent="0.2"/>
    <row r="1477" s="20" customFormat="1" x14ac:dyDescent="0.2"/>
    <row r="1478" s="20" customFormat="1" x14ac:dyDescent="0.2"/>
    <row r="1479" s="20" customFormat="1" x14ac:dyDescent="0.2"/>
    <row r="1480" s="20" customFormat="1" x14ac:dyDescent="0.2"/>
    <row r="1481" s="20" customFormat="1" x14ac:dyDescent="0.2"/>
    <row r="1482" s="20" customFormat="1" x14ac:dyDescent="0.2"/>
    <row r="1483" s="20" customFormat="1" x14ac:dyDescent="0.2"/>
    <row r="1484" s="20" customFormat="1" x14ac:dyDescent="0.2"/>
    <row r="1485" s="20" customFormat="1" x14ac:dyDescent="0.2"/>
    <row r="1486" s="20" customFormat="1" x14ac:dyDescent="0.2"/>
    <row r="1487" s="20" customFormat="1" x14ac:dyDescent="0.2"/>
    <row r="1488" s="20" customFormat="1" x14ac:dyDescent="0.2"/>
    <row r="1489" s="20" customFormat="1" x14ac:dyDescent="0.2"/>
    <row r="1490" s="20" customFormat="1" x14ac:dyDescent="0.2"/>
    <row r="1491" s="20" customFormat="1" x14ac:dyDescent="0.2"/>
    <row r="1492" s="20" customFormat="1" x14ac:dyDescent="0.2"/>
    <row r="1493" s="20" customFormat="1" x14ac:dyDescent="0.2"/>
    <row r="1494" s="20" customFormat="1" x14ac:dyDescent="0.2"/>
    <row r="1495" s="20" customFormat="1" x14ac:dyDescent="0.2"/>
    <row r="1496" s="20" customFormat="1" x14ac:dyDescent="0.2"/>
    <row r="1497" s="20" customFormat="1" x14ac:dyDescent="0.2"/>
    <row r="1498" s="20" customFormat="1" x14ac:dyDescent="0.2"/>
    <row r="1499" s="20" customFormat="1" x14ac:dyDescent="0.2"/>
    <row r="1500" s="20" customFormat="1" x14ac:dyDescent="0.2"/>
    <row r="1501" s="20" customFormat="1" x14ac:dyDescent="0.2"/>
    <row r="1502" s="20" customFormat="1" x14ac:dyDescent="0.2"/>
    <row r="1503" s="20" customFormat="1" x14ac:dyDescent="0.2"/>
    <row r="1504" s="20" customFormat="1" x14ac:dyDescent="0.2"/>
    <row r="1505" s="20" customFormat="1" x14ac:dyDescent="0.2"/>
    <row r="1506" s="20" customFormat="1" x14ac:dyDescent="0.2"/>
    <row r="1507" s="20" customFormat="1" x14ac:dyDescent="0.2"/>
    <row r="1508" s="20" customFormat="1" x14ac:dyDescent="0.2"/>
    <row r="1509" s="20" customFormat="1" x14ac:dyDescent="0.2"/>
    <row r="1510" s="20" customFormat="1" x14ac:dyDescent="0.2"/>
    <row r="1511" s="20" customFormat="1" x14ac:dyDescent="0.2"/>
    <row r="1512" s="20" customFormat="1" x14ac:dyDescent="0.2"/>
    <row r="1513" s="20" customFormat="1" x14ac:dyDescent="0.2"/>
    <row r="1514" s="20" customFormat="1" x14ac:dyDescent="0.2"/>
    <row r="1515" s="20" customFormat="1" x14ac:dyDescent="0.2"/>
    <row r="1516" s="20" customFormat="1" x14ac:dyDescent="0.2"/>
    <row r="1517" s="20" customFormat="1" x14ac:dyDescent="0.2"/>
    <row r="1518" s="20" customFormat="1" x14ac:dyDescent="0.2"/>
    <row r="1519" s="20" customFormat="1" x14ac:dyDescent="0.2"/>
    <row r="1520" s="20" customFormat="1" x14ac:dyDescent="0.2"/>
    <row r="1521" s="20" customFormat="1" x14ac:dyDescent="0.2"/>
    <row r="1522" s="20" customFormat="1" x14ac:dyDescent="0.2"/>
    <row r="1523" s="20" customFormat="1" x14ac:dyDescent="0.2"/>
    <row r="1524" s="20" customFormat="1" x14ac:dyDescent="0.2"/>
    <row r="1525" s="20" customFormat="1" x14ac:dyDescent="0.2"/>
    <row r="1526" s="20" customFormat="1" x14ac:dyDescent="0.2"/>
    <row r="1527" s="20" customFormat="1" x14ac:dyDescent="0.2"/>
    <row r="1528" s="20" customFormat="1" x14ac:dyDescent="0.2"/>
    <row r="1529" s="20" customFormat="1" x14ac:dyDescent="0.2"/>
    <row r="1530" s="20" customFormat="1" x14ac:dyDescent="0.2"/>
    <row r="1531" s="20" customFormat="1" x14ac:dyDescent="0.2"/>
    <row r="1532" s="20" customFormat="1" x14ac:dyDescent="0.2"/>
    <row r="1533" s="20" customFormat="1" x14ac:dyDescent="0.2"/>
    <row r="1534" s="20" customFormat="1" x14ac:dyDescent="0.2"/>
    <row r="1535" s="20" customFormat="1" x14ac:dyDescent="0.2"/>
    <row r="1536" s="20" customFormat="1" x14ac:dyDescent="0.2"/>
    <row r="1537" s="20" customFormat="1" x14ac:dyDescent="0.2"/>
    <row r="1538" s="20" customFormat="1" x14ac:dyDescent="0.2"/>
    <row r="1539" s="20" customFormat="1" x14ac:dyDescent="0.2"/>
    <row r="1540" s="20" customFormat="1" x14ac:dyDescent="0.2"/>
    <row r="1541" s="20" customFormat="1" x14ac:dyDescent="0.2"/>
    <row r="1542" s="20" customFormat="1" x14ac:dyDescent="0.2"/>
    <row r="1543" s="20" customFormat="1" x14ac:dyDescent="0.2"/>
    <row r="1544" s="20" customFormat="1" x14ac:dyDescent="0.2"/>
    <row r="1545" s="20" customFormat="1" x14ac:dyDescent="0.2"/>
    <row r="1546" s="20" customFormat="1" x14ac:dyDescent="0.2"/>
    <row r="1547" s="20" customFormat="1" x14ac:dyDescent="0.2"/>
    <row r="1548" s="20" customFormat="1" x14ac:dyDescent="0.2"/>
    <row r="1549" s="20" customFormat="1" x14ac:dyDescent="0.2"/>
    <row r="1550" s="20" customFormat="1" x14ac:dyDescent="0.2"/>
    <row r="1551" s="20" customFormat="1" x14ac:dyDescent="0.2"/>
    <row r="1552" s="20" customFormat="1" x14ac:dyDescent="0.2"/>
    <row r="1553" s="20" customFormat="1" x14ac:dyDescent="0.2"/>
    <row r="1554" s="20" customFormat="1" x14ac:dyDescent="0.2"/>
    <row r="1555" s="20" customFormat="1" x14ac:dyDescent="0.2"/>
    <row r="1556" s="20" customFormat="1" x14ac:dyDescent="0.2"/>
    <row r="1557" s="20" customFormat="1" x14ac:dyDescent="0.2"/>
    <row r="1558" s="20" customFormat="1" x14ac:dyDescent="0.2"/>
    <row r="1559" s="20" customFormat="1" x14ac:dyDescent="0.2"/>
    <row r="1560" s="20" customFormat="1" x14ac:dyDescent="0.2"/>
    <row r="1561" s="20" customFormat="1" x14ac:dyDescent="0.2"/>
    <row r="1562" s="20" customFormat="1" x14ac:dyDescent="0.2"/>
    <row r="1563" s="20" customFormat="1" x14ac:dyDescent="0.2"/>
    <row r="1564" s="20" customFormat="1" x14ac:dyDescent="0.2"/>
    <row r="1565" s="20" customFormat="1" x14ac:dyDescent="0.2"/>
    <row r="1566" s="20" customFormat="1" x14ac:dyDescent="0.2"/>
    <row r="1567" s="20" customFormat="1" x14ac:dyDescent="0.2"/>
    <row r="1568" s="20" customFormat="1" x14ac:dyDescent="0.2"/>
    <row r="1569" s="20" customFormat="1" x14ac:dyDescent="0.2"/>
    <row r="1570" s="20" customFormat="1" x14ac:dyDescent="0.2"/>
    <row r="1571" s="20" customFormat="1" x14ac:dyDescent="0.2"/>
    <row r="1572" s="20" customFormat="1" x14ac:dyDescent="0.2"/>
    <row r="1573" s="20" customFormat="1" x14ac:dyDescent="0.2"/>
    <row r="1574" s="20" customFormat="1" x14ac:dyDescent="0.2"/>
    <row r="1575" s="20" customFormat="1" x14ac:dyDescent="0.2"/>
    <row r="1576" s="20" customFormat="1" x14ac:dyDescent="0.2"/>
    <row r="1577" s="20" customFormat="1" x14ac:dyDescent="0.2"/>
    <row r="1578" s="20" customFormat="1" x14ac:dyDescent="0.2"/>
    <row r="1579" s="20" customFormat="1" x14ac:dyDescent="0.2"/>
    <row r="1580" s="20" customFormat="1" x14ac:dyDescent="0.2"/>
    <row r="1581" s="20" customFormat="1" x14ac:dyDescent="0.2"/>
    <row r="1582" s="20" customFormat="1" x14ac:dyDescent="0.2"/>
    <row r="1583" s="20" customFormat="1" x14ac:dyDescent="0.2"/>
    <row r="1584" s="20" customFormat="1" x14ac:dyDescent="0.2"/>
    <row r="1585" s="20" customFormat="1" x14ac:dyDescent="0.2"/>
    <row r="1586" s="20" customFormat="1" x14ac:dyDescent="0.2"/>
    <row r="1587" s="20" customFormat="1" x14ac:dyDescent="0.2"/>
    <row r="1588" s="20" customFormat="1" x14ac:dyDescent="0.2"/>
    <row r="1589" s="20" customFormat="1" x14ac:dyDescent="0.2"/>
    <row r="1590" s="20" customFormat="1" x14ac:dyDescent="0.2"/>
    <row r="1591" s="20" customFormat="1" x14ac:dyDescent="0.2"/>
    <row r="1592" s="20" customFormat="1" x14ac:dyDescent="0.2"/>
    <row r="1593" s="20" customFormat="1" x14ac:dyDescent="0.2"/>
    <row r="1594" s="20" customFormat="1" x14ac:dyDescent="0.2"/>
    <row r="1595" s="20" customFormat="1" x14ac:dyDescent="0.2"/>
    <row r="1596" s="20" customFormat="1" x14ac:dyDescent="0.2"/>
    <row r="1597" s="20" customFormat="1" x14ac:dyDescent="0.2"/>
    <row r="1598" s="20" customFormat="1" x14ac:dyDescent="0.2"/>
    <row r="1599" s="20" customFormat="1" x14ac:dyDescent="0.2"/>
    <row r="1600" s="20" customFormat="1" x14ac:dyDescent="0.2"/>
    <row r="1601" s="20" customFormat="1" x14ac:dyDescent="0.2"/>
    <row r="1602" s="20" customFormat="1" x14ac:dyDescent="0.2"/>
    <row r="1603" s="20" customFormat="1" x14ac:dyDescent="0.2"/>
    <row r="1604" s="20" customFormat="1" x14ac:dyDescent="0.2"/>
    <row r="1605" s="20" customFormat="1" x14ac:dyDescent="0.2"/>
    <row r="1606" s="20" customFormat="1" x14ac:dyDescent="0.2"/>
    <row r="1607" s="20" customFormat="1" x14ac:dyDescent="0.2"/>
    <row r="1608" s="20" customFormat="1" x14ac:dyDescent="0.2"/>
    <row r="1609" s="20" customFormat="1" x14ac:dyDescent="0.2"/>
    <row r="1610" s="20" customFormat="1" x14ac:dyDescent="0.2"/>
    <row r="1611" s="20" customFormat="1" x14ac:dyDescent="0.2"/>
    <row r="1612" s="20" customFormat="1" x14ac:dyDescent="0.2"/>
    <row r="1613" s="20" customFormat="1" x14ac:dyDescent="0.2"/>
    <row r="1614" s="20" customFormat="1" x14ac:dyDescent="0.2"/>
    <row r="1615" s="20" customFormat="1" x14ac:dyDescent="0.2"/>
    <row r="1616" s="20" customFormat="1" x14ac:dyDescent="0.2"/>
    <row r="1617" s="20" customFormat="1" x14ac:dyDescent="0.2"/>
    <row r="1618" s="20" customFormat="1" x14ac:dyDescent="0.2"/>
    <row r="1619" s="20" customFormat="1" x14ac:dyDescent="0.2"/>
    <row r="1620" s="20" customFormat="1" x14ac:dyDescent="0.2"/>
    <row r="1621" s="20" customFormat="1" x14ac:dyDescent="0.2"/>
    <row r="1622" s="20" customFormat="1" x14ac:dyDescent="0.2"/>
    <row r="1623" s="20" customFormat="1" x14ac:dyDescent="0.2"/>
    <row r="1624" s="20" customFormat="1" x14ac:dyDescent="0.2"/>
    <row r="1625" s="20" customFormat="1" x14ac:dyDescent="0.2"/>
    <row r="1626" s="20" customFormat="1" x14ac:dyDescent="0.2"/>
    <row r="1627" s="20" customFormat="1" x14ac:dyDescent="0.2"/>
    <row r="1628" s="20" customFormat="1" x14ac:dyDescent="0.2"/>
    <row r="1629" s="20" customFormat="1" x14ac:dyDescent="0.2"/>
    <row r="1630" s="20" customFormat="1" x14ac:dyDescent="0.2"/>
    <row r="1631" s="20" customFormat="1" x14ac:dyDescent="0.2"/>
    <row r="1632" s="20" customFormat="1" x14ac:dyDescent="0.2"/>
    <row r="1633" s="20" customFormat="1" x14ac:dyDescent="0.2"/>
    <row r="1634" s="20" customFormat="1" x14ac:dyDescent="0.2"/>
    <row r="1635" s="20" customFormat="1" x14ac:dyDescent="0.2"/>
    <row r="1636" s="20" customFormat="1" x14ac:dyDescent="0.2"/>
    <row r="1637" s="20" customFormat="1" x14ac:dyDescent="0.2"/>
    <row r="1638" s="20" customFormat="1" x14ac:dyDescent="0.2"/>
    <row r="1639" s="20" customFormat="1" x14ac:dyDescent="0.2"/>
    <row r="1640" s="20" customFormat="1" x14ac:dyDescent="0.2"/>
    <row r="1641" s="20" customFormat="1" x14ac:dyDescent="0.2"/>
    <row r="1642" s="20" customFormat="1" x14ac:dyDescent="0.2"/>
    <row r="1643" s="20" customFormat="1" x14ac:dyDescent="0.2"/>
    <row r="1644" s="20" customFormat="1" x14ac:dyDescent="0.2"/>
    <row r="1645" s="20" customFormat="1" x14ac:dyDescent="0.2"/>
    <row r="1646" s="20" customFormat="1" x14ac:dyDescent="0.2"/>
    <row r="1647" s="20" customFormat="1" x14ac:dyDescent="0.2"/>
    <row r="1648" s="20" customFormat="1" x14ac:dyDescent="0.2"/>
    <row r="1649" s="20" customFormat="1" x14ac:dyDescent="0.2"/>
    <row r="1650" s="20" customFormat="1" x14ac:dyDescent="0.2"/>
    <row r="1651" s="20" customFormat="1" x14ac:dyDescent="0.2"/>
    <row r="1652" s="20" customFormat="1" x14ac:dyDescent="0.2"/>
    <row r="1653" s="20" customFormat="1" x14ac:dyDescent="0.2"/>
    <row r="1654" s="20" customFormat="1" x14ac:dyDescent="0.2"/>
    <row r="1655" s="20" customFormat="1" x14ac:dyDescent="0.2"/>
    <row r="1656" s="20" customFormat="1" x14ac:dyDescent="0.2"/>
    <row r="1657" s="20" customFormat="1" x14ac:dyDescent="0.2"/>
    <row r="1658" s="20" customFormat="1" x14ac:dyDescent="0.2"/>
    <row r="1659" s="20" customFormat="1" x14ac:dyDescent="0.2"/>
    <row r="1660" s="20" customFormat="1" x14ac:dyDescent="0.2"/>
    <row r="1661" s="20" customFormat="1" x14ac:dyDescent="0.2"/>
    <row r="1662" s="20" customFormat="1" x14ac:dyDescent="0.2"/>
    <row r="1663" s="20" customFormat="1" x14ac:dyDescent="0.2"/>
    <row r="1664" s="20" customFormat="1" x14ac:dyDescent="0.2"/>
    <row r="1665" s="20" customFormat="1" x14ac:dyDescent="0.2"/>
    <row r="1666" s="20" customFormat="1" x14ac:dyDescent="0.2"/>
    <row r="1667" s="20" customFormat="1" x14ac:dyDescent="0.2"/>
    <row r="1668" s="20" customFormat="1" x14ac:dyDescent="0.2"/>
    <row r="1669" s="20" customFormat="1" x14ac:dyDescent="0.2"/>
    <row r="1670" s="20" customFormat="1" x14ac:dyDescent="0.2"/>
    <row r="1671" s="20" customFormat="1" x14ac:dyDescent="0.2"/>
    <row r="1672" s="20" customFormat="1" x14ac:dyDescent="0.2"/>
    <row r="1673" s="20" customFormat="1" x14ac:dyDescent="0.2"/>
    <row r="1674" s="20" customFormat="1" x14ac:dyDescent="0.2"/>
    <row r="1675" s="20" customFormat="1" x14ac:dyDescent="0.2"/>
    <row r="1676" s="20" customFormat="1" x14ac:dyDescent="0.2"/>
    <row r="1677" s="20" customFormat="1" x14ac:dyDescent="0.2"/>
    <row r="1678" s="20" customFormat="1" x14ac:dyDescent="0.2"/>
    <row r="1679" s="20" customFormat="1" x14ac:dyDescent="0.2"/>
    <row r="1680" s="20" customFormat="1" x14ac:dyDescent="0.2"/>
    <row r="1681" s="20" customFormat="1" x14ac:dyDescent="0.2"/>
    <row r="1682" s="20" customFormat="1" x14ac:dyDescent="0.2"/>
    <row r="1683" s="20" customFormat="1" x14ac:dyDescent="0.2"/>
    <row r="1684" s="20" customFormat="1" x14ac:dyDescent="0.2"/>
    <row r="1685" s="20" customFormat="1" x14ac:dyDescent="0.2"/>
    <row r="1686" s="20" customFormat="1" x14ac:dyDescent="0.2"/>
    <row r="1687" s="20" customFormat="1" x14ac:dyDescent="0.2"/>
    <row r="1688" s="20" customFormat="1" x14ac:dyDescent="0.2"/>
    <row r="1689" s="20" customFormat="1" x14ac:dyDescent="0.2"/>
    <row r="1690" s="20" customFormat="1" x14ac:dyDescent="0.2"/>
    <row r="1691" s="20" customFormat="1" x14ac:dyDescent="0.2"/>
    <row r="1692" s="20" customFormat="1" x14ac:dyDescent="0.2"/>
    <row r="1693" s="20" customFormat="1" x14ac:dyDescent="0.2"/>
    <row r="1694" s="20" customFormat="1" x14ac:dyDescent="0.2"/>
    <row r="1695" s="20" customFormat="1" x14ac:dyDescent="0.2"/>
    <row r="1696" s="20" customFormat="1" x14ac:dyDescent="0.2"/>
    <row r="1697" s="20" customFormat="1" x14ac:dyDescent="0.2"/>
    <row r="1698" s="20" customFormat="1" x14ac:dyDescent="0.2"/>
    <row r="1699" s="20" customFormat="1" x14ac:dyDescent="0.2"/>
    <row r="1700" s="20" customFormat="1" x14ac:dyDescent="0.2"/>
    <row r="1701" s="20" customFormat="1" x14ac:dyDescent="0.2"/>
    <row r="1702" s="20" customFormat="1" x14ac:dyDescent="0.2"/>
    <row r="1703" s="20" customFormat="1" x14ac:dyDescent="0.2"/>
    <row r="1704" s="20" customFormat="1" x14ac:dyDescent="0.2"/>
    <row r="1705" s="20" customFormat="1" x14ac:dyDescent="0.2"/>
    <row r="1706" s="20" customFormat="1" x14ac:dyDescent="0.2"/>
    <row r="1707" s="20" customFormat="1" x14ac:dyDescent="0.2"/>
    <row r="1708" s="20" customFormat="1" x14ac:dyDescent="0.2"/>
    <row r="1709" s="20" customFormat="1" x14ac:dyDescent="0.2"/>
    <row r="1710" s="20" customFormat="1" x14ac:dyDescent="0.2"/>
    <row r="1711" s="20" customFormat="1" x14ac:dyDescent="0.2"/>
    <row r="1712" s="20" customFormat="1" x14ac:dyDescent="0.2"/>
    <row r="1713" s="20" customFormat="1" x14ac:dyDescent="0.2"/>
    <row r="1714" s="20" customFormat="1" x14ac:dyDescent="0.2"/>
    <row r="1715" s="20" customFormat="1" x14ac:dyDescent="0.2"/>
    <row r="1716" s="20" customFormat="1" x14ac:dyDescent="0.2"/>
    <row r="1717" s="20" customFormat="1" x14ac:dyDescent="0.2"/>
    <row r="1718" s="20" customFormat="1" x14ac:dyDescent="0.2"/>
    <row r="1719" s="20" customFormat="1" x14ac:dyDescent="0.2"/>
    <row r="1720" s="20" customFormat="1" x14ac:dyDescent="0.2"/>
    <row r="1721" s="20" customFormat="1" x14ac:dyDescent="0.2"/>
    <row r="1722" s="20" customFormat="1" x14ac:dyDescent="0.2"/>
    <row r="1723" s="20" customFormat="1" x14ac:dyDescent="0.2"/>
    <row r="1724" s="20" customFormat="1" x14ac:dyDescent="0.2"/>
    <row r="1725" s="20" customFormat="1" x14ac:dyDescent="0.2"/>
    <row r="1726" s="20" customFormat="1" x14ac:dyDescent="0.2"/>
    <row r="1727" s="20" customFormat="1" x14ac:dyDescent="0.2"/>
    <row r="1728" s="20" customFormat="1" x14ac:dyDescent="0.2"/>
    <row r="1729" s="20" customFormat="1" x14ac:dyDescent="0.2"/>
    <row r="1730" s="20" customFormat="1" x14ac:dyDescent="0.2"/>
    <row r="1731" s="20" customFormat="1" x14ac:dyDescent="0.2"/>
    <row r="1732" s="20" customFormat="1" x14ac:dyDescent="0.2"/>
    <row r="1733" s="20" customFormat="1" x14ac:dyDescent="0.2"/>
    <row r="1734" s="20" customFormat="1" x14ac:dyDescent="0.2"/>
    <row r="1735" s="20" customFormat="1" x14ac:dyDescent="0.2"/>
    <row r="1736" s="20" customFormat="1" x14ac:dyDescent="0.2"/>
    <row r="1737" s="20" customFormat="1" x14ac:dyDescent="0.2"/>
    <row r="1738" s="20" customFormat="1" x14ac:dyDescent="0.2"/>
    <row r="1739" s="20" customFormat="1" x14ac:dyDescent="0.2"/>
    <row r="1740" s="20" customFormat="1" x14ac:dyDescent="0.2"/>
    <row r="1741" s="20" customFormat="1" x14ac:dyDescent="0.2"/>
    <row r="1742" s="20" customFormat="1" x14ac:dyDescent="0.2"/>
    <row r="1743" s="20" customFormat="1" x14ac:dyDescent="0.2"/>
    <row r="1744" s="20" customFormat="1" x14ac:dyDescent="0.2"/>
    <row r="1745" s="20" customFormat="1" x14ac:dyDescent="0.2"/>
    <row r="1746" s="20" customFormat="1" x14ac:dyDescent="0.2"/>
    <row r="1747" s="20" customFormat="1" x14ac:dyDescent="0.2"/>
    <row r="1748" s="20" customFormat="1" x14ac:dyDescent="0.2"/>
    <row r="1749" s="20" customFormat="1" x14ac:dyDescent="0.2"/>
    <row r="1750" s="20" customFormat="1" x14ac:dyDescent="0.2"/>
    <row r="1751" s="20" customFormat="1" x14ac:dyDescent="0.2"/>
    <row r="1752" s="20" customFormat="1" x14ac:dyDescent="0.2"/>
    <row r="1753" s="20" customFormat="1" x14ac:dyDescent="0.2"/>
    <row r="1754" s="20" customFormat="1" x14ac:dyDescent="0.2"/>
    <row r="1755" s="20" customFormat="1" x14ac:dyDescent="0.2"/>
    <row r="1756" s="20" customFormat="1" x14ac:dyDescent="0.2"/>
    <row r="1757" s="20" customFormat="1" x14ac:dyDescent="0.2"/>
    <row r="1758" s="20" customFormat="1" x14ac:dyDescent="0.2"/>
    <row r="1759" s="20" customFormat="1" x14ac:dyDescent="0.2"/>
    <row r="1760" s="20" customFormat="1" x14ac:dyDescent="0.2"/>
    <row r="1761" s="20" customFormat="1" x14ac:dyDescent="0.2"/>
    <row r="1762" s="20" customFormat="1" x14ac:dyDescent="0.2"/>
    <row r="1763" s="20" customFormat="1" x14ac:dyDescent="0.2"/>
    <row r="1764" s="20" customFormat="1" x14ac:dyDescent="0.2"/>
    <row r="1765" s="20" customFormat="1" x14ac:dyDescent="0.2"/>
    <row r="1766" s="20" customFormat="1" x14ac:dyDescent="0.2"/>
    <row r="1767" s="20" customFormat="1" x14ac:dyDescent="0.2"/>
    <row r="1768" s="20" customFormat="1" x14ac:dyDescent="0.2"/>
    <row r="1769" s="20" customFormat="1" x14ac:dyDescent="0.2"/>
    <row r="1770" s="20" customFormat="1" x14ac:dyDescent="0.2"/>
    <row r="1771" s="20" customFormat="1" x14ac:dyDescent="0.2"/>
    <row r="1772" s="20" customFormat="1" x14ac:dyDescent="0.2"/>
    <row r="1773" s="20" customFormat="1" x14ac:dyDescent="0.2"/>
    <row r="1774" s="20" customFormat="1" x14ac:dyDescent="0.2"/>
    <row r="1775" s="20" customFormat="1" x14ac:dyDescent="0.2"/>
    <row r="1776" s="20" customFormat="1" x14ac:dyDescent="0.2"/>
    <row r="1777" s="20" customFormat="1" x14ac:dyDescent="0.2"/>
    <row r="1778" s="20" customFormat="1" x14ac:dyDescent="0.2"/>
    <row r="1779" s="20" customFormat="1" x14ac:dyDescent="0.2"/>
    <row r="1780" s="20" customFormat="1" x14ac:dyDescent="0.2"/>
    <row r="1781" s="20" customFormat="1" x14ac:dyDescent="0.2"/>
    <row r="1782" s="20" customFormat="1" x14ac:dyDescent="0.2"/>
    <row r="1783" s="20" customFormat="1" x14ac:dyDescent="0.2"/>
    <row r="1784" s="20" customFormat="1" x14ac:dyDescent="0.2"/>
    <row r="1785" s="20" customFormat="1" x14ac:dyDescent="0.2"/>
    <row r="1786" s="20" customFormat="1" x14ac:dyDescent="0.2"/>
    <row r="1787" s="20" customFormat="1" x14ac:dyDescent="0.2"/>
    <row r="1788" s="20" customFormat="1" x14ac:dyDescent="0.2"/>
    <row r="1789" s="20" customFormat="1" x14ac:dyDescent="0.2"/>
    <row r="1790" s="20" customFormat="1" x14ac:dyDescent="0.2"/>
    <row r="1791" s="20" customFormat="1" x14ac:dyDescent="0.2"/>
    <row r="1792" s="20" customFormat="1" x14ac:dyDescent="0.2"/>
    <row r="1793" s="20" customFormat="1" x14ac:dyDescent="0.2"/>
    <row r="1794" s="20" customFormat="1" x14ac:dyDescent="0.2"/>
    <row r="1795" s="20" customFormat="1" x14ac:dyDescent="0.2"/>
    <row r="1796" s="20" customFormat="1" x14ac:dyDescent="0.2"/>
    <row r="1797" s="20" customFormat="1" x14ac:dyDescent="0.2"/>
    <row r="1798" s="20" customFormat="1" x14ac:dyDescent="0.2"/>
    <row r="1799" s="20" customFormat="1" x14ac:dyDescent="0.2"/>
    <row r="1800" s="20" customFormat="1" x14ac:dyDescent="0.2"/>
    <row r="1801" s="20" customFormat="1" x14ac:dyDescent="0.2"/>
    <row r="1802" s="20" customFormat="1" x14ac:dyDescent="0.2"/>
    <row r="1803" s="20" customFormat="1" x14ac:dyDescent="0.2"/>
    <row r="1804" s="20" customFormat="1" x14ac:dyDescent="0.2"/>
    <row r="1805" s="20" customFormat="1" x14ac:dyDescent="0.2"/>
    <row r="1806" s="20" customFormat="1" x14ac:dyDescent="0.2"/>
    <row r="1807" s="20" customFormat="1" x14ac:dyDescent="0.2"/>
    <row r="1808" s="20" customFormat="1" x14ac:dyDescent="0.2"/>
    <row r="1809" s="20" customFormat="1" x14ac:dyDescent="0.2"/>
    <row r="1810" s="20" customFormat="1" x14ac:dyDescent="0.2"/>
    <row r="1811" s="20" customFormat="1" x14ac:dyDescent="0.2"/>
    <row r="1812" s="20" customFormat="1" x14ac:dyDescent="0.2"/>
    <row r="1813" s="20" customFormat="1" x14ac:dyDescent="0.2"/>
    <row r="1814" s="20" customFormat="1" x14ac:dyDescent="0.2"/>
    <row r="1815" s="20" customFormat="1" x14ac:dyDescent="0.2"/>
    <row r="1816" s="20" customFormat="1" x14ac:dyDescent="0.2"/>
    <row r="1817" s="20" customFormat="1" x14ac:dyDescent="0.2"/>
    <row r="1818" s="20" customFormat="1" x14ac:dyDescent="0.2"/>
    <row r="1819" s="20" customFormat="1" x14ac:dyDescent="0.2"/>
    <row r="1820" s="20" customFormat="1" x14ac:dyDescent="0.2"/>
    <row r="1821" s="20" customFormat="1" x14ac:dyDescent="0.2"/>
    <row r="1822" s="20" customFormat="1" x14ac:dyDescent="0.2"/>
    <row r="1823" s="20" customFormat="1" x14ac:dyDescent="0.2"/>
    <row r="1824" s="20" customFormat="1" x14ac:dyDescent="0.2"/>
    <row r="1825" s="20" customFormat="1" x14ac:dyDescent="0.2"/>
    <row r="1826" s="20" customFormat="1" x14ac:dyDescent="0.2"/>
    <row r="1827" s="20" customFormat="1" x14ac:dyDescent="0.2"/>
    <row r="1828" s="20" customFormat="1" x14ac:dyDescent="0.2"/>
    <row r="1829" s="20" customFormat="1" x14ac:dyDescent="0.2"/>
    <row r="1830" s="20" customFormat="1" x14ac:dyDescent="0.2"/>
    <row r="1831" s="20" customFormat="1" x14ac:dyDescent="0.2"/>
    <row r="1832" s="20" customFormat="1" x14ac:dyDescent="0.2"/>
    <row r="1833" s="20" customFormat="1" x14ac:dyDescent="0.2"/>
    <row r="1834" s="20" customFormat="1" x14ac:dyDescent="0.2"/>
    <row r="1835" s="20" customFormat="1" x14ac:dyDescent="0.2"/>
    <row r="1836" s="20" customFormat="1" x14ac:dyDescent="0.2"/>
    <row r="1837" s="20" customFormat="1" x14ac:dyDescent="0.2"/>
    <row r="1838" s="20" customFormat="1" x14ac:dyDescent="0.2"/>
    <row r="1839" s="20" customFormat="1" x14ac:dyDescent="0.2"/>
    <row r="1840" s="20" customFormat="1" x14ac:dyDescent="0.2"/>
    <row r="1841" s="20" customFormat="1" x14ac:dyDescent="0.2"/>
    <row r="1842" s="20" customFormat="1" x14ac:dyDescent="0.2"/>
    <row r="1843" s="20" customFormat="1" x14ac:dyDescent="0.2"/>
    <row r="1844" s="20" customFormat="1" x14ac:dyDescent="0.2"/>
    <row r="1845" s="20" customFormat="1" x14ac:dyDescent="0.2"/>
    <row r="1846" s="20" customFormat="1" x14ac:dyDescent="0.2"/>
    <row r="1847" s="20" customFormat="1" x14ac:dyDescent="0.2"/>
    <row r="1848" s="20" customFormat="1" x14ac:dyDescent="0.2"/>
    <row r="1849" s="20" customFormat="1" x14ac:dyDescent="0.2"/>
    <row r="1850" s="20" customFormat="1" x14ac:dyDescent="0.2"/>
    <row r="1851" s="20" customFormat="1" x14ac:dyDescent="0.2"/>
    <row r="1852" s="20" customFormat="1" x14ac:dyDescent="0.2"/>
    <row r="1853" s="20" customFormat="1" x14ac:dyDescent="0.2"/>
    <row r="1854" s="20" customFormat="1" x14ac:dyDescent="0.2"/>
    <row r="1855" s="20" customFormat="1" x14ac:dyDescent="0.2"/>
    <row r="1856" s="20" customFormat="1" x14ac:dyDescent="0.2"/>
    <row r="1857" s="20" customFormat="1" x14ac:dyDescent="0.2"/>
    <row r="1858" s="20" customFormat="1" x14ac:dyDescent="0.2"/>
    <row r="1859" s="20" customFormat="1" x14ac:dyDescent="0.2"/>
    <row r="1860" s="20" customFormat="1" x14ac:dyDescent="0.2"/>
    <row r="1861" s="20" customFormat="1" x14ac:dyDescent="0.2"/>
    <row r="1862" s="20" customFormat="1" x14ac:dyDescent="0.2"/>
    <row r="1863" s="20" customFormat="1" x14ac:dyDescent="0.2"/>
    <row r="1864" s="20" customFormat="1" x14ac:dyDescent="0.2"/>
    <row r="1865" s="20" customFormat="1" x14ac:dyDescent="0.2"/>
    <row r="1866" s="20" customFormat="1" x14ac:dyDescent="0.2"/>
    <row r="1867" s="20" customFormat="1" x14ac:dyDescent="0.2"/>
    <row r="1868" s="20" customFormat="1" x14ac:dyDescent="0.2"/>
    <row r="1869" s="20" customFormat="1" x14ac:dyDescent="0.2"/>
    <row r="1870" s="20" customFormat="1" x14ac:dyDescent="0.2"/>
    <row r="1871" s="20" customFormat="1" x14ac:dyDescent="0.2"/>
    <row r="1872" s="20" customFormat="1" x14ac:dyDescent="0.2"/>
    <row r="1873" s="20" customFormat="1" x14ac:dyDescent="0.2"/>
    <row r="1874" s="20" customFormat="1" x14ac:dyDescent="0.2"/>
    <row r="1875" s="20" customFormat="1" x14ac:dyDescent="0.2"/>
    <row r="1876" s="20" customFormat="1" x14ac:dyDescent="0.2"/>
    <row r="1877" s="20" customFormat="1" x14ac:dyDescent="0.2"/>
    <row r="1878" s="20" customFormat="1" x14ac:dyDescent="0.2"/>
    <row r="1879" s="20" customFormat="1" x14ac:dyDescent="0.2"/>
    <row r="1880" s="20" customFormat="1" x14ac:dyDescent="0.2"/>
    <row r="1881" s="20" customFormat="1" x14ac:dyDescent="0.2"/>
    <row r="1882" s="20" customFormat="1" x14ac:dyDescent="0.2"/>
    <row r="1883" s="20" customFormat="1" x14ac:dyDescent="0.2"/>
  </sheetData>
  <phoneticPr fontId="0" type="noConversion"/>
  <conditionalFormatting sqref="A58:I59 A55:B57 D55:I57 A13:I52">
    <cfRule type="expression" dxfId="2" priority="5" stopIfTrue="1">
      <formula>MOD(ROW(),2)=0</formula>
    </cfRule>
  </conditionalFormatting>
  <conditionalFormatting sqref="C55:C57">
    <cfRule type="expression" dxfId="1" priority="4" stopIfTrue="1">
      <formula>MOD(ROW(),2)=0</formula>
    </cfRule>
  </conditionalFormatting>
  <conditionalFormatting sqref="A53:I54">
    <cfRule type="expression" dxfId="0" priority="1" stopIfTrue="1">
      <formula>MOD(ROW(),2)=0</formula>
    </cfRule>
  </conditionalFormatting>
  <printOptions horizontalCentered="1"/>
  <pageMargins left="0.5" right="0.5" top="0.5" bottom="0.25" header="0.25" footer="0.25"/>
  <pageSetup scale="81" fitToHeight="0" orientation="portrait" r:id="rId1"/>
  <headerFooter alignWithMargins="0">
    <oddFooter>&amp;R&amp;"Goudy Old Style,Regular"&amp;9Page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Louisiana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eparfa1</dc:creator>
  <cp:lastModifiedBy>Danita C King</cp:lastModifiedBy>
  <cp:lastPrinted>2019-01-28T17:07:15Z</cp:lastPrinted>
  <dcterms:created xsi:type="dcterms:W3CDTF">2003-01-16T19:50:14Z</dcterms:created>
  <dcterms:modified xsi:type="dcterms:W3CDTF">2020-03-06T16:09:39Z</dcterms:modified>
</cp:coreProperties>
</file>